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4"/>
    <sheet state="visible" name="Cadastro de Leads" sheetId="2" r:id="rId5"/>
    <sheet state="visible" name="Parâmetros" sheetId="3" r:id="rId6"/>
    <sheet state="hidden" name="Créditos" sheetId="4" r:id="rId7"/>
    <sheet state="hidden" name="CAD" sheetId="5" r:id="rId8"/>
  </sheets>
  <definedNames>
    <definedName name="Faixa_4">'Parâmetros'!$C$47</definedName>
    <definedName name="MAT_faixa_score">'Parâmetros'!$C$44:$G$47</definedName>
    <definedName name="PAR_temperatura_02">'Parâmetros'!$F$45</definedName>
    <definedName name="Faixa_1">'Parâmetros'!$C$44</definedName>
    <definedName name="F2_ATE">'Parâmetros'!$E$45</definedName>
    <definedName name="LEAD_COL_decisao">'Cadastro de Leads'!$M:$M</definedName>
    <definedName name="PAR_poder">'Parâmetros'!$D$35:$D$37</definedName>
    <definedName name="LEAD_COL_projeto">'Cadastro de Leads'!$K:$K</definedName>
    <definedName name="MAT_decisao">'Parâmetros'!$D$35:$G$37</definedName>
    <definedName name="F3_ATE">'Parâmetros'!$E$46</definedName>
    <definedName name="CAD_score_pesos">CAD!$A$2:$A$8</definedName>
    <definedName name="CAD_score_legendas">CAD!$C$2:$C$4</definedName>
    <definedName name="PAR_necessidade">'Parâmetros'!$D$8:$D$11</definedName>
    <definedName name="Faixa_2">'Parâmetros'!$C$45</definedName>
    <definedName name="MAT_prioridade">'Parâmetros'!$D$26:$G$28</definedName>
    <definedName name="PAR_temperatura_01">'Parâmetros'!$F$44</definedName>
    <definedName name="PAR_prioridade">'Parâmetros'!$D$26:$D$28</definedName>
    <definedName name="LEAD_COL_prioridade">'Cadastro de Leads'!$L:$L</definedName>
    <definedName name="PAR_projeto">'Parâmetros'!$D$18:$D$19</definedName>
    <definedName name="MAT_necessidade">'Parâmetros'!$D$8:$G$11</definedName>
    <definedName name="LEAD_COL_temperatura">'Cadastro de Leads'!$O:$O</definedName>
    <definedName name="PAR_temperatura_04">'Parâmetros'!$F$47</definedName>
    <definedName name="F4_DE">'Parâmetros'!$D$47</definedName>
    <definedName name="F4_ATE">'Parâmetros'!$E$47</definedName>
    <definedName name="Faixa_3">'Parâmetros'!$C$46</definedName>
    <definedName name="CAD_cidades_uf">CAD!$E$2:$E$5566</definedName>
    <definedName name="F1_ATE">'Parâmetros'!$E$44</definedName>
    <definedName name="F2_DE">'Parâmetros'!$D$45</definedName>
    <definedName name="LEAD_COL_necessidade">'Cadastro de Leads'!$J:$J</definedName>
    <definedName name="MAT_projeto">'Parâmetros'!$D$18:$G$19</definedName>
    <definedName name="F1_DE">'Parâmetros'!$D$44</definedName>
    <definedName name="F3_DE">'Parâmetros'!$D$46</definedName>
    <definedName name="PAR_temperatura_03">'Parâmetros'!$F$46</definedName>
    <definedName hidden="1" localSheetId="1" name="_xlnm._FilterDatabase">'Cadastro de Leads'!$A$3:$P$1002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3">
      <text>
        <t xml:space="preserve">Indique se o produto/serviço que você está oferecendo atende ou não as necessidades do Lead.</t>
      </text>
    </comment>
    <comment authorId="0" ref="K3">
      <text>
        <t xml:space="preserve">Indique se o Lead possui projeto para aquisição/contratação do produto/serviço que você está oferecendo.</t>
      </text>
    </comment>
    <comment authorId="0" ref="L3">
      <text>
        <t xml:space="preserve">Indique qual a nota que o Lead deu de prioridade para a aquisição/contratação do produto/serviço que você está oferecendo.</t>
      </text>
    </comment>
    <comment authorId="0" ref="M3">
      <text>
        <t xml:space="preserve">Defina o nível de decisão do lead que você está falando.</t>
      </text>
    </comment>
  </commentList>
</comments>
</file>

<file path=xl/sharedStrings.xml><?xml version="1.0" encoding="utf-8"?>
<sst xmlns="http://schemas.openxmlformats.org/spreadsheetml/2006/main" count="5743" uniqueCount="5678">
  <si>
    <t>Organize sua Qualificação de Leads</t>
  </si>
  <si>
    <t>Descubra abaixo como usar a planilha da forma correta</t>
  </si>
  <si>
    <t>Cadastro de Leads</t>
  </si>
  <si>
    <t>1º</t>
  </si>
  <si>
    <r>
      <rPr>
        <b/>
        <color rgb="FFFF9900"/>
        <sz val="14.0"/>
      </rPr>
      <t>▼</t>
    </r>
    <r>
      <rPr>
        <b/>
        <color rgb="FF434343"/>
        <sz val="14.0"/>
      </rPr>
      <t xml:space="preserve"> Conheça mais a Nectar e a Sales Hackers </t>
    </r>
    <r>
      <rPr>
        <b/>
        <color rgb="FFFF9900"/>
        <sz val="14.0"/>
      </rPr>
      <t>▼</t>
    </r>
  </si>
  <si>
    <t>Faça o uma cópia dessa planilha</t>
  </si>
  <si>
    <t>Parâmetros de Qualificação</t>
  </si>
  <si>
    <r>
      <rPr>
        <b/>
        <color rgb="FF434343"/>
      </rPr>
      <t xml:space="preserve">Parâmetros de Qualificação
</t>
    </r>
    <r>
      <rPr>
        <b val="0"/>
        <color rgb="FF434343"/>
      </rPr>
      <t>Responda esses 4 critérios para qualificar se lead.</t>
    </r>
  </si>
  <si>
    <t>Clique no menu "Arquivo" e depois no submenu "Fazer uma cópia...". 
Assim você terá uma copia editável dessa planilha!</t>
  </si>
  <si>
    <t>+</t>
  </si>
  <si>
    <t>Essas três colunas são calculadas automaticamente, não é necessário preenchê-las. Analise as informações para tomar a decisão do próximo passo com o Lead.</t>
  </si>
  <si>
    <t>Defina os seus parâmetros de qualificação.</t>
  </si>
  <si>
    <t>2º</t>
  </si>
  <si>
    <t>Configure os parâmetros de qualificação</t>
  </si>
  <si>
    <t>A Nectar é especialista em fornecer tecnologias e soluções para gestão e performance de vendas.
É a desenvolvedora do NectarCRM, uma plataforma para gestão de vendas B2B que permite a extração e análise de KPIs, com foco no aumento da performance de vendas.
O NectarCRM possui um conjunto de ferramentas que atendem todos os aspectos de frameworks e metodologias de vendas como SPIN Selling, GPCT BA C&amp;I, Solution Selling, BANT, dentre outras.
A Nectar tem ajudado médias e grandes empresas na melhoria dos processos de relacionamento, vendas e customer success, proporcionando maior previsibilidade de receita, principalmente naquelas orientadas a metas.
Visando maior adesão do CRM no ambiente comercial, a Nectar aplica um processo de fortalecimento da cultura comercial e implementação da metodologia de vendas.
Para sucesso de seus clientes, aplica um processo de Customer Success que os acompanham regularmente durante todo o contrato, apontando melhorias e otimizações.</t>
  </si>
  <si>
    <t>Acesse a aba "Parâmetros" e configure os parâmetros de qualificação que você utiliza em sua operação de SDR.</t>
  </si>
  <si>
    <t>Cadastre abaixo as informações de seus leads e aplique os critérios de qualificação nas colunas J, K, L e M.</t>
  </si>
  <si>
    <t>Necessidades</t>
  </si>
  <si>
    <t>Somos uma consultoria de vendas especializada no mercado B2B (business to business). 
Nossa missão de ajudar empresas a construir um processo de vendas escalável. Um processo onde você não precise aumentar o número de vendedores na mesma proporção em que sua base de leads (potenciais clientes) cresce. 
Este é um objetivo audacioso pois quase sempre a solução para esta Dor não se encontra em uma ou outra metodologia. É preciso pensar fora da caixa. Imergir no negócio para propor soluções diferenciadas e inovadoras. 
Esta é a Sales Hackers. Nos preocupamos com seu sucesso e estamos sempre em busca de novas formas de inovar para aumentar suas vendas. Para nós não faz sentido discutir se o Inbound é melhor que o Outbound ou vice versa. Unimos o melhor dos 2 mundos para sua empresa vender mais. 
Trabalhamos com Inbound Marketing, Outbound Marketing, Pré-Vendas, Inside ou Field Sales, Pós-Vendas, Otimização do Funil de Vendas, Estruturação do Fluxo de Nutrição e Treinamentos em Vendas Consultivas. 
Ficou curioso e quer saber mais? Vamos bater um papo! Estamos sempre felizes em contribuir para o seu sucesso.</t>
  </si>
  <si>
    <t>Acessar ►</t>
  </si>
  <si>
    <t>Empresa</t>
  </si>
  <si>
    <t>Contato</t>
  </si>
  <si>
    <t>E-mail</t>
  </si>
  <si>
    <t>Telefone</t>
  </si>
  <si>
    <t>Indica se a necessidade do lead possui aderência com o produto/serviço que está sendo trabalhado pelo SDR. Caso o SDR perceba que não há aderência para o seu produto mas sim para outro produto/serviço, é recomendável sinalizar ao Supervisor que indique o lead para outra pessoa via e-mail e informar o cliente de que fará esta indicação interna.</t>
  </si>
  <si>
    <t>Segmento da empresa</t>
  </si>
  <si>
    <t>Região (Cidade-UF)</t>
  </si>
  <si>
    <t>Data 1º contato</t>
  </si>
  <si>
    <t>Próximo Follow-up</t>
  </si>
  <si>
    <t>Status Follow-up</t>
  </si>
  <si>
    <t>Necessidade</t>
  </si>
  <si>
    <t>Pesos de Score</t>
  </si>
  <si>
    <t>Projeto?</t>
  </si>
  <si>
    <t>Prioridade</t>
  </si>
  <si>
    <t>Legenda de Score</t>
  </si>
  <si>
    <t>Nível de decisão</t>
  </si>
  <si>
    <t>Cidade-UF</t>
  </si>
  <si>
    <t>Lead Score</t>
  </si>
  <si>
    <t>Seu Produto/serviço atende?</t>
  </si>
  <si>
    <t>DDD</t>
  </si>
  <si>
    <t>Temperatura</t>
  </si>
  <si>
    <t>Próxima ação sugerida</t>
  </si>
  <si>
    <t>Ideal</t>
  </si>
  <si>
    <t>Empresa X</t>
  </si>
  <si>
    <t>Acrelândia-AC</t>
  </si>
  <si>
    <t>Luiz Fernando</t>
  </si>
  <si>
    <t>luizf@empresax.com</t>
  </si>
  <si>
    <t>Aceitável</t>
  </si>
  <si>
    <t>Assis Brasil-AC</t>
  </si>
  <si>
    <t>Peso do Score</t>
  </si>
  <si>
    <t>Não-qualificado</t>
  </si>
  <si>
    <t>Brasiléia-AC</t>
  </si>
  <si>
    <t>Tecnologia</t>
  </si>
  <si>
    <t>Bujari-AC</t>
  </si>
  <si>
    <t>Legenda de Qualificação</t>
  </si>
  <si>
    <t>Capixaba-AC</t>
  </si>
  <si>
    <t>Cruzeiro do Sul-AC</t>
  </si>
  <si>
    <t>Análise do parâmetro</t>
  </si>
  <si>
    <t>Epitaciolândia-AC</t>
  </si>
  <si>
    <t>Feijó-AC</t>
  </si>
  <si>
    <t>Jordão-AC</t>
  </si>
  <si>
    <t>Mâncio Lima-AC</t>
  </si>
  <si>
    <t>Manoel Urbano-AC</t>
  </si>
  <si>
    <t>Marechal Thaumaturgo-AC</t>
  </si>
  <si>
    <t>3º</t>
  </si>
  <si>
    <t>Plácido de Castro-AC</t>
  </si>
  <si>
    <t>►</t>
  </si>
  <si>
    <t>Porto Acre-AC</t>
  </si>
  <si>
    <t>Porto Walter-AC</t>
  </si>
  <si>
    <t>Atende completamente</t>
  </si>
  <si>
    <t>Cadastre os leads e informe os critérios de qualificação</t>
  </si>
  <si>
    <t>Rio Branco-AC</t>
  </si>
  <si>
    <t>Rodrigues Alves-AC</t>
  </si>
  <si>
    <t>Santa Rosa do Purus-AC</t>
  </si>
  <si>
    <t>Sena Madureira-AC</t>
  </si>
  <si>
    <t>Acesse a aba "Cadastro de Leads" para iniciar sua operação e cadastrar os leads. Ao preencher os critérios de qualificação (colunas J, K, L e M), a qualificação será calculada automaticamente nas colunas N, O e P.</t>
  </si>
  <si>
    <t>Senador Guiomard-AC</t>
  </si>
  <si>
    <t>Tarauacá-AC</t>
  </si>
  <si>
    <t>São Paulo-SP</t>
  </si>
  <si>
    <t>Xapuri-AC</t>
  </si>
  <si>
    <t>Água Branca-AL</t>
  </si>
  <si>
    <t>Anadia-AL</t>
  </si>
  <si>
    <t>Arapiraca-AL</t>
  </si>
  <si>
    <t>Atalaia-AL</t>
  </si>
  <si>
    <t>Barra de Santo Antônio-AL</t>
  </si>
  <si>
    <t>Barra de São Miguel-AL</t>
  </si>
  <si>
    <t>Batalha-AL</t>
  </si>
  <si>
    <t>Belém-AL</t>
  </si>
  <si>
    <t>Belo Monte-AL</t>
  </si>
  <si>
    <t>Boca da Mata-AL</t>
  </si>
  <si>
    <t>Branquinha-AL</t>
  </si>
  <si>
    <t>Cacimbinhas-AL</t>
  </si>
  <si>
    <t>Cajueiro-AL</t>
  </si>
  <si>
    <t>4º</t>
  </si>
  <si>
    <t>Campestre-AL</t>
  </si>
  <si>
    <t>Campo Alegre-AL</t>
  </si>
  <si>
    <t>Campo Grande-AL</t>
  </si>
  <si>
    <t>Analise o perfil de leads</t>
  </si>
  <si>
    <t>Canapi-AL</t>
  </si>
  <si>
    <t>Capela-AL</t>
  </si>
  <si>
    <t>Carneiros-AL</t>
  </si>
  <si>
    <t>Além de ser o local de configuração dos parâmetros de qualificação, a aba "Parâmetros" é um relatório analítico de sua operação de qualificação.
Para cada parâmetro é exibido o quantitativo de leads que encaixaram no parâmetro e um gráfico em barras.
Caso queira analisar os números com mais calma, você pode imprimir o conteúdo da aba parâmetro.</t>
  </si>
  <si>
    <t>Chã Preta-AL</t>
  </si>
  <si>
    <t>Coité do Nóia-AL</t>
  </si>
  <si>
    <t>Colônia Leopoldina-AL</t>
  </si>
  <si>
    <t>Coqueiro Seco-AL</t>
  </si>
  <si>
    <t>Coruripe-AL</t>
  </si>
  <si>
    <t>Craíbas-AL</t>
  </si>
  <si>
    <t>Delmiro Gouveia-AL</t>
  </si>
  <si>
    <t>Dois Riachos-AL</t>
  </si>
  <si>
    <t>Estrela de Alagoas-AL</t>
  </si>
  <si>
    <t>Feira Grande-AL</t>
  </si>
  <si>
    <t>Feliz Deserto-AL</t>
  </si>
  <si>
    <t>Flexeiras-AL</t>
  </si>
  <si>
    <t>Girau do Ponciano-AL</t>
  </si>
  <si>
    <t>Ibateguara-AL</t>
  </si>
  <si>
    <t>Atende pouco</t>
  </si>
  <si>
    <t>Igaci-AL</t>
  </si>
  <si>
    <t>Igreja Nova-AL</t>
  </si>
  <si>
    <t>Inhapi-AL</t>
  </si>
  <si>
    <t>Jacaré dos Homens-AL</t>
  </si>
  <si>
    <t>Sim</t>
  </si>
  <si>
    <t>Jacuípe-AL</t>
  </si>
  <si>
    <t>Japaratinga-AL</t>
  </si>
  <si>
    <t>Jaramataia-AL</t>
  </si>
  <si>
    <t>Jequiá da Praia-AL</t>
  </si>
  <si>
    <t>Joaquim Gomes-AL</t>
  </si>
  <si>
    <t>Jundiá-AL</t>
  </si>
  <si>
    <t>Junqueiro-AL</t>
  </si>
  <si>
    <t>1 a 6</t>
  </si>
  <si>
    <t>Lagoa da Canoa-AL</t>
  </si>
  <si>
    <t>Limoeiro de Anadia-AL</t>
  </si>
  <si>
    <t>Maceió-AL</t>
  </si>
  <si>
    <t>Major Isidoro-AL</t>
  </si>
  <si>
    <t>Mar Vermelho-AL</t>
  </si>
  <si>
    <t>Influenciador</t>
  </si>
  <si>
    <t>Maragogi-AL</t>
  </si>
  <si>
    <t>Maravilha-AL</t>
  </si>
  <si>
    <t>Marechal Deodoro-AL</t>
  </si>
  <si>
    <t>Maribondo-AL</t>
  </si>
  <si>
    <t>Atende parcialmente</t>
  </si>
  <si>
    <t>Mata Grande-AL</t>
  </si>
  <si>
    <t>Matriz de Camaragibe-AL</t>
  </si>
  <si>
    <t>Messias-AL</t>
  </si>
  <si>
    <t>Minador do Negrão-AL</t>
  </si>
  <si>
    <t>Monteirópolis-AL</t>
  </si>
  <si>
    <t>Murici-AL</t>
  </si>
  <si>
    <t>Novo Lino-AL</t>
  </si>
  <si>
    <t>Olho dÁgua das Flores-AL</t>
  </si>
  <si>
    <t>Olho dÁgua do Casado-AL</t>
  </si>
  <si>
    <t>Olho dÁgua Grande-AL</t>
  </si>
  <si>
    <t>Olivença-AL</t>
  </si>
  <si>
    <t>Ouro Branco-AL</t>
  </si>
  <si>
    <t>Palestina-AL</t>
  </si>
  <si>
    <t>Palmeira dos Índios-AL</t>
  </si>
  <si>
    <t>Pão de Açúcar-AL</t>
  </si>
  <si>
    <t>Pariconha-AL</t>
  </si>
  <si>
    <t>Paripueira-AL</t>
  </si>
  <si>
    <t>Passo de Camaragibe-AL</t>
  </si>
  <si>
    <t>Paulo Jacinto-AL</t>
  </si>
  <si>
    <t>Penedo-AL</t>
  </si>
  <si>
    <t>Piaçabuçu-AL</t>
  </si>
  <si>
    <t>Pilar-AL</t>
  </si>
  <si>
    <t>Pindoba-AL</t>
  </si>
  <si>
    <t>Piranhas-AL</t>
  </si>
  <si>
    <t>Poço das Trincheiras-AL</t>
  </si>
  <si>
    <t>Porto Calvo-AL</t>
  </si>
  <si>
    <t>Porto de Pedras-AL</t>
  </si>
  <si>
    <t>Porto Real do Colégio-AL</t>
  </si>
  <si>
    <t>Quebrangulo-AL</t>
  </si>
  <si>
    <t>Rio Largo-AL</t>
  </si>
  <si>
    <t>Roteiro-AL</t>
  </si>
  <si>
    <t>Santa Luzia do Norte-AL</t>
  </si>
  <si>
    <t>Santana do Ipanema-AL</t>
  </si>
  <si>
    <t>Santana do Mundaú-AL</t>
  </si>
  <si>
    <t>São Brás-AL</t>
  </si>
  <si>
    <t>São José da Laje-AL</t>
  </si>
  <si>
    <t>São José da Tapera-AL</t>
  </si>
  <si>
    <t>Não atende</t>
  </si>
  <si>
    <t>São Luís do Quitunde-AL</t>
  </si>
  <si>
    <t>São Miguel dos Campos-AL</t>
  </si>
  <si>
    <t>São Miguel dos Milagres-AL</t>
  </si>
  <si>
    <t>São Sebastião-AL</t>
  </si>
  <si>
    <t>Satuba-AL</t>
  </si>
  <si>
    <t>Senador Rui Palmeira-AL</t>
  </si>
  <si>
    <t>Tanque dArca-AL</t>
  </si>
  <si>
    <t>Taquarana-AL</t>
  </si>
  <si>
    <t>Teotônio Vilela-AL</t>
  </si>
  <si>
    <t>Traipu-AL</t>
  </si>
  <si>
    <t>União dos Palmares-AL</t>
  </si>
  <si>
    <t>Viçosa-AL</t>
  </si>
  <si>
    <t>Alvarães-AM</t>
  </si>
  <si>
    <t>Amaturá-AM</t>
  </si>
  <si>
    <t>Anamã-AM</t>
  </si>
  <si>
    <t>Anori-AM</t>
  </si>
  <si>
    <t>Apuí-AM</t>
  </si>
  <si>
    <t>Atalaia do Norte-AM</t>
  </si>
  <si>
    <t>Autazes-AM</t>
  </si>
  <si>
    <t>Barcelos-AM</t>
  </si>
  <si>
    <t>Barreirinha-AM</t>
  </si>
  <si>
    <t>Benjamin Constant-AM</t>
  </si>
  <si>
    <t>Beruri-AM</t>
  </si>
  <si>
    <t>Boa Vista do Ramos-AM</t>
  </si>
  <si>
    <t>Boca do Acre-AM</t>
  </si>
  <si>
    <t>Borba-AM</t>
  </si>
  <si>
    <t>Caapiranga-AM</t>
  </si>
  <si>
    <t>Canutama-AM</t>
  </si>
  <si>
    <t>Carauari-AM</t>
  </si>
  <si>
    <t>Careiro da Várzea-AM</t>
  </si>
  <si>
    <t>Careiro-AM</t>
  </si>
  <si>
    <t>Coari-AM</t>
  </si>
  <si>
    <t>Codajás-AM</t>
  </si>
  <si>
    <t>Eirunepé-AM</t>
  </si>
  <si>
    <t>Projeto (Budget)</t>
  </si>
  <si>
    <t>Envira-AM</t>
  </si>
  <si>
    <t>Fonte Boa-AM</t>
  </si>
  <si>
    <t>Guajará-AM</t>
  </si>
  <si>
    <t>Humaitá-AM</t>
  </si>
  <si>
    <t>Ipixuna-AM</t>
  </si>
  <si>
    <t>Iranduba-AM</t>
  </si>
  <si>
    <t>Itacoatiara-AM</t>
  </si>
  <si>
    <t>Itamarati-AM</t>
  </si>
  <si>
    <t>Itapiranga-AM</t>
  </si>
  <si>
    <t>Japurá-AM</t>
  </si>
  <si>
    <t>Juruá-AM</t>
  </si>
  <si>
    <t>Jutaí-AM</t>
  </si>
  <si>
    <t>Indica se o lead possui previsto em seu planejamento estratégico melhorias e ou melhorias na sua área de compras. Não ter Projeto não desqualifica o Lead, mas ter projeto é um fator de alta qualificação.</t>
  </si>
  <si>
    <t>Lábrea-AM</t>
  </si>
  <si>
    <t>Manacapuru-AM</t>
  </si>
  <si>
    <t>Manaquiri-AM</t>
  </si>
  <si>
    <t>Manaus-AM</t>
  </si>
  <si>
    <t>Manicoré-AM</t>
  </si>
  <si>
    <t>Maraã-AM</t>
  </si>
  <si>
    <t>Maués-AM</t>
  </si>
  <si>
    <t>Nhamundá-AM</t>
  </si>
  <si>
    <t>Nova Olinda do Norte-AM</t>
  </si>
  <si>
    <t>Novo Airão-AM</t>
  </si>
  <si>
    <t>Novo Aripuanã-AM</t>
  </si>
  <si>
    <t>Parintins-AM</t>
  </si>
  <si>
    <t>Pauini-AM</t>
  </si>
  <si>
    <t>Presidente Figueiredo-AM</t>
  </si>
  <si>
    <t>Rio Preto da Eva-AM</t>
  </si>
  <si>
    <t>Santa Isabel do Rio Negro-AM</t>
  </si>
  <si>
    <t>Santo Antônio do Içá-AM</t>
  </si>
  <si>
    <t>São Gabriel da Cachoeira-AM</t>
  </si>
  <si>
    <t>São Paulo de Olivença-AM</t>
  </si>
  <si>
    <t>São Sebastião do Uatumã-AM</t>
  </si>
  <si>
    <t>Silves-AM</t>
  </si>
  <si>
    <t>Tabatinga-AM</t>
  </si>
  <si>
    <t>Tapauá-AM</t>
  </si>
  <si>
    <t>Tefé-AM</t>
  </si>
  <si>
    <t>Tonantins-AM</t>
  </si>
  <si>
    <t>Uarini-AM</t>
  </si>
  <si>
    <t>Urucará-AM</t>
  </si>
  <si>
    <t>Urucurituba-AM</t>
  </si>
  <si>
    <t>Amapá-AP</t>
  </si>
  <si>
    <t>Calçoene-AP</t>
  </si>
  <si>
    <t>Lead tem Projeto de compra?</t>
  </si>
  <si>
    <t>Cutias-AP</t>
  </si>
  <si>
    <t>Ferreira Gomes-AP</t>
  </si>
  <si>
    <t>Itaubal-AP</t>
  </si>
  <si>
    <t>Laranjal do Jari-AP</t>
  </si>
  <si>
    <t>Macapá-AP</t>
  </si>
  <si>
    <t>Mazagão-AP</t>
  </si>
  <si>
    <t>Oiapoque-AP</t>
  </si>
  <si>
    <t>Pedra Branca do Amapari-AP</t>
  </si>
  <si>
    <t>Porto Grande-AP</t>
  </si>
  <si>
    <t>Pracuúba-AP</t>
  </si>
  <si>
    <t>Santana-AP</t>
  </si>
  <si>
    <t>Serra do Navio-AP</t>
  </si>
  <si>
    <t>Tartarugalzinho-AP</t>
  </si>
  <si>
    <t>Vitória do Jari-AP</t>
  </si>
  <si>
    <t>Abaíra-BA</t>
  </si>
  <si>
    <t>Abaré-BA</t>
  </si>
  <si>
    <t>Acajutiba-BA</t>
  </si>
  <si>
    <t>Adustina-BA</t>
  </si>
  <si>
    <t>Água Fria-BA</t>
  </si>
  <si>
    <t>Aiquara-BA</t>
  </si>
  <si>
    <t>Alagoinhas-BA</t>
  </si>
  <si>
    <t>Alcobaça-BA</t>
  </si>
  <si>
    <t>Almadina-BA</t>
  </si>
  <si>
    <t>Amargosa-BA</t>
  </si>
  <si>
    <t>Amélia Rodrigues-BA</t>
  </si>
  <si>
    <t>América Dourada-BA</t>
  </si>
  <si>
    <t>Anagé-BA</t>
  </si>
  <si>
    <t>Andaraí-BA</t>
  </si>
  <si>
    <t>Andorinha-BA</t>
  </si>
  <si>
    <t>Angical-BA</t>
  </si>
  <si>
    <t>Anguera-BA</t>
  </si>
  <si>
    <t>Empresa Y</t>
  </si>
  <si>
    <t>Antas-BA</t>
  </si>
  <si>
    <t>José Gonçalves</t>
  </si>
  <si>
    <t>jose@empresay.com</t>
  </si>
  <si>
    <t>Antônio Cardoso-BA</t>
  </si>
  <si>
    <t>Eventos</t>
  </si>
  <si>
    <t>Moji Mirim-SP</t>
  </si>
  <si>
    <t>Não</t>
  </si>
  <si>
    <t>7 a 8</t>
  </si>
  <si>
    <t>Antônio Gonçalves-BA</t>
  </si>
  <si>
    <t>Outros</t>
  </si>
  <si>
    <t>Aporá-BA</t>
  </si>
  <si>
    <t>Apuarema-BA</t>
  </si>
  <si>
    <t>Araças-BA</t>
  </si>
  <si>
    <t>Aracatu-BA</t>
  </si>
  <si>
    <t>Araci-BA</t>
  </si>
  <si>
    <t>Aramari-BA</t>
  </si>
  <si>
    <t>Arataca-BA</t>
  </si>
  <si>
    <t>Aratuípe-BA</t>
  </si>
  <si>
    <t>Aurelino Leal-BA</t>
  </si>
  <si>
    <t>Baianópolis-BA</t>
  </si>
  <si>
    <t>Baixa Grande-BA</t>
  </si>
  <si>
    <t>Banzaê-BA</t>
  </si>
  <si>
    <t>Barra da Estiva-BA</t>
  </si>
  <si>
    <t>Barra do Choça-BA</t>
  </si>
  <si>
    <t>Barra do Mendes-BA</t>
  </si>
  <si>
    <t>Barra do Rocha-BA</t>
  </si>
  <si>
    <t>Barra-BA</t>
  </si>
  <si>
    <t>Barreiras-BA</t>
  </si>
  <si>
    <t>Barro Alto-BA</t>
  </si>
  <si>
    <t>Barro Preto-BA</t>
  </si>
  <si>
    <t>Barrocas-BA</t>
  </si>
  <si>
    <t>Belmonte-BA</t>
  </si>
  <si>
    <t>Belo Campo-BA</t>
  </si>
  <si>
    <t>Biritinga-BA</t>
  </si>
  <si>
    <t>Boa Nova-BA</t>
  </si>
  <si>
    <t>Boa Vista do Tupim-BA</t>
  </si>
  <si>
    <t>Bom Jesus da Lapa-BA</t>
  </si>
  <si>
    <t>Bom Jesus da Serra-BA</t>
  </si>
  <si>
    <t>Boninal-BA</t>
  </si>
  <si>
    <t>Indica se o lead entende que é uma prioridade otimizar a área que o Produto/Serviço se propõe ajudar. Quanto melhor o SDR implicar as dores do lead, maior também será a urgência percebida na sua resolução.</t>
  </si>
  <si>
    <t>Bonito-BA</t>
  </si>
  <si>
    <t>Boquira-BA</t>
  </si>
  <si>
    <t>Botuporã-BA</t>
  </si>
  <si>
    <t>Brejões-BA</t>
  </si>
  <si>
    <t>Brejolândia-BA</t>
  </si>
  <si>
    <t>Brotas de Macaúbas-BA</t>
  </si>
  <si>
    <t>Brumado-BA</t>
  </si>
  <si>
    <t>Buerarema-BA</t>
  </si>
  <si>
    <t>Buritirama-BA</t>
  </si>
  <si>
    <t>Caatiba-BA</t>
  </si>
  <si>
    <t>Cabaceiras do Paraguaçu-BA</t>
  </si>
  <si>
    <t>Cachoeira-BA</t>
  </si>
  <si>
    <t>Caculé-BA</t>
  </si>
  <si>
    <t>Caém-BA</t>
  </si>
  <si>
    <t>Qual o nível de prioridade?</t>
  </si>
  <si>
    <t>Caetanos-BA</t>
  </si>
  <si>
    <t>Caetité-BA</t>
  </si>
  <si>
    <t>Cafarnaum-BA</t>
  </si>
  <si>
    <t>Cairu-BA</t>
  </si>
  <si>
    <t>Caldeirão Grande-BA</t>
  </si>
  <si>
    <t>Camacan-BA</t>
  </si>
  <si>
    <t>Camaçari-BA</t>
  </si>
  <si>
    <t>Camamu-BA</t>
  </si>
  <si>
    <t>9 a 10</t>
  </si>
  <si>
    <t>Campo Alegre de Lourdes-BA</t>
  </si>
  <si>
    <t>Campo Formoso-BA</t>
  </si>
  <si>
    <t>Canápolis-BA</t>
  </si>
  <si>
    <t>Canarana-BA</t>
  </si>
  <si>
    <t>Canavieiras-BA</t>
  </si>
  <si>
    <t>Candeal-BA</t>
  </si>
  <si>
    <t>Candeias-BA</t>
  </si>
  <si>
    <t>Candiba-BA</t>
  </si>
  <si>
    <t>Cândido Sales-BA</t>
  </si>
  <si>
    <t>Cansanção-BA</t>
  </si>
  <si>
    <t>Canudos-BA</t>
  </si>
  <si>
    <t>Capela do Alto Alegre-BA</t>
  </si>
  <si>
    <t>Capim Grosso-BA</t>
  </si>
  <si>
    <t>Caraíbas-BA</t>
  </si>
  <si>
    <t>Caravelas-BA</t>
  </si>
  <si>
    <t>Cardeal da Silva-BA</t>
  </si>
  <si>
    <t>Carinhanha-BA</t>
  </si>
  <si>
    <t>Casa Nova-BA</t>
  </si>
  <si>
    <t>Castro Alves-BA</t>
  </si>
  <si>
    <t>Catolândia-BA</t>
  </si>
  <si>
    <t>Catu-BA</t>
  </si>
  <si>
    <t>Caturama-BA</t>
  </si>
  <si>
    <t>Central-BA</t>
  </si>
  <si>
    <t>Chorrochó-BA</t>
  </si>
  <si>
    <t>Cícero Dantas-BA</t>
  </si>
  <si>
    <t>Cipó-BA</t>
  </si>
  <si>
    <t>Coaraci-BA</t>
  </si>
  <si>
    <t>Cocos-BA</t>
  </si>
  <si>
    <t>Conceição da Feira-BA</t>
  </si>
  <si>
    <t>Conceição do Almeida-BA</t>
  </si>
  <si>
    <t>Conceição do Coité-BA</t>
  </si>
  <si>
    <t>Conceição do Jacuípe-BA</t>
  </si>
  <si>
    <t>Conde-BA</t>
  </si>
  <si>
    <t>Condeúba-BA</t>
  </si>
  <si>
    <t>Contendas do Sincorá-BA</t>
  </si>
  <si>
    <t>Coração de Maria-BA</t>
  </si>
  <si>
    <t>Cordeiros-BA</t>
  </si>
  <si>
    <t>Coribe-BA</t>
  </si>
  <si>
    <t>Coronel João Sá-BA</t>
  </si>
  <si>
    <t>Correntina-BA</t>
  </si>
  <si>
    <t>Cotegipe-BA</t>
  </si>
  <si>
    <t>Cravolândia-BA</t>
  </si>
  <si>
    <t>Crisópolis-BA</t>
  </si>
  <si>
    <t>Cristópolis-BA</t>
  </si>
  <si>
    <t>Cruz das Almas-BA</t>
  </si>
  <si>
    <t>Curaçá-BA</t>
  </si>
  <si>
    <t>Dário Meira-BA</t>
  </si>
  <si>
    <t>Dias dÁvila-BA</t>
  </si>
  <si>
    <t>Dom Basílio-BA</t>
  </si>
  <si>
    <t>Dom Macedo Costa-BA</t>
  </si>
  <si>
    <t>Elísio Medrado-BA</t>
  </si>
  <si>
    <t>Encruzilhada-BA</t>
  </si>
  <si>
    <t>Entre Rios-BA</t>
  </si>
  <si>
    <t>Érico Cardoso-BA</t>
  </si>
  <si>
    <t>Esplanada-BA</t>
  </si>
  <si>
    <t>Euclides da Cunha-BA</t>
  </si>
  <si>
    <t>Eunápolis-BA</t>
  </si>
  <si>
    <t>Fátima-BA</t>
  </si>
  <si>
    <t>Feira da Mata-BA</t>
  </si>
  <si>
    <t>Feira de Santana-BA</t>
  </si>
  <si>
    <t>Filadélfia-BA</t>
  </si>
  <si>
    <t>Firmino Alves-BA</t>
  </si>
  <si>
    <t>Floresta Azul-BA</t>
  </si>
  <si>
    <t>Formosa do Rio Preto-BA</t>
  </si>
  <si>
    <t>Gandu-BA</t>
  </si>
  <si>
    <t>Gavião-BA</t>
  </si>
  <si>
    <t>Gentio do Ouro-BA</t>
  </si>
  <si>
    <t>Glória-BA</t>
  </si>
  <si>
    <t>Gongogi-BA</t>
  </si>
  <si>
    <t>Poder de decisão</t>
  </si>
  <si>
    <t>Empresa Z</t>
  </si>
  <si>
    <t>Governador Mangabeira-BA</t>
  </si>
  <si>
    <t>Guajeru-BA</t>
  </si>
  <si>
    <t>Eduardo Antunes</t>
  </si>
  <si>
    <t>eduardo@empresaz.com</t>
  </si>
  <si>
    <t>Guanambi-BA</t>
  </si>
  <si>
    <t>Guaratinga-BA</t>
  </si>
  <si>
    <t>Educacional</t>
  </si>
  <si>
    <t>Heliópolis-BA</t>
  </si>
  <si>
    <t>Iaçu-BA</t>
  </si>
  <si>
    <t>Goiânia-GO</t>
  </si>
  <si>
    <t>Ibiassucê-BA</t>
  </si>
  <si>
    <t>Ibicaraí-BA</t>
  </si>
  <si>
    <t>Ibicoara-BA</t>
  </si>
  <si>
    <t>Indica o poder de decisão do lead. Quanto maior o poder de decisão do contato melhor. 
Caso a qualificação final seja MORNO e o lead não tenha poder decisório, o recomenável é o SDR escalar o contato e prosseguir trabalhando o lead.</t>
  </si>
  <si>
    <t>Ibicuí-BA</t>
  </si>
  <si>
    <t>Ibipeba-BA</t>
  </si>
  <si>
    <t>Ibipitanga-BA</t>
  </si>
  <si>
    <t>Ibiquera-BA</t>
  </si>
  <si>
    <t>Ibirapitanga-BA</t>
  </si>
  <si>
    <t>Ibirapuã-BA</t>
  </si>
  <si>
    <t>Ibirataia-BA</t>
  </si>
  <si>
    <t>Ibitiara-BA</t>
  </si>
  <si>
    <t>Ibititá-BA</t>
  </si>
  <si>
    <t>Ibotirama-BA</t>
  </si>
  <si>
    <t>Ichu-BA</t>
  </si>
  <si>
    <t>Qual o poder de decisão do lead?</t>
  </si>
  <si>
    <t>Igaporã-BA</t>
  </si>
  <si>
    <t>Decisor</t>
  </si>
  <si>
    <t>Igrapiúna-BA</t>
  </si>
  <si>
    <t>Iguaí-BA</t>
  </si>
  <si>
    <t>Ilhéus-BA</t>
  </si>
  <si>
    <t>Inhambupe-BA</t>
  </si>
  <si>
    <t>Ipecaetá-BA</t>
  </si>
  <si>
    <t>Ipiaú-BA</t>
  </si>
  <si>
    <t>Ipirá-BA</t>
  </si>
  <si>
    <t>Ipupiara-BA</t>
  </si>
  <si>
    <t>Irajuba-BA</t>
  </si>
  <si>
    <t>Iramaia-BA</t>
  </si>
  <si>
    <t>Iraquara-BA</t>
  </si>
  <si>
    <t>Irará-BA</t>
  </si>
  <si>
    <t>Irecê-BA</t>
  </si>
  <si>
    <t>Itabela-BA</t>
  </si>
  <si>
    <t>Itaberaba-BA</t>
  </si>
  <si>
    <t>Itabuna-BA</t>
  </si>
  <si>
    <t>Itacaré-BA</t>
  </si>
  <si>
    <t>Itaeté-BA</t>
  </si>
  <si>
    <t>Itagi-BA</t>
  </si>
  <si>
    <t>Itagibá-BA</t>
  </si>
  <si>
    <t>Itagimirim-BA</t>
  </si>
  <si>
    <t>Itaguaçu da Bahia-BA</t>
  </si>
  <si>
    <t>Itaju do Colônia-BA</t>
  </si>
  <si>
    <t>Itajuípe-BA</t>
  </si>
  <si>
    <t>Itamaraju-BA</t>
  </si>
  <si>
    <t>Itamari-BA</t>
  </si>
  <si>
    <t>Itambé-BA</t>
  </si>
  <si>
    <t>Itanagra-BA</t>
  </si>
  <si>
    <t>Itanhém-BA</t>
  </si>
  <si>
    <t>Itaparica-BA</t>
  </si>
  <si>
    <t>Itapé-BA</t>
  </si>
  <si>
    <t>Itapebi-BA</t>
  </si>
  <si>
    <t>Itapetinga-BA</t>
  </si>
  <si>
    <t>Itapicuru-BA</t>
  </si>
  <si>
    <t>Itapitanga-BA</t>
  </si>
  <si>
    <t>Itaquara-BA</t>
  </si>
  <si>
    <t>Itarantim-BA</t>
  </si>
  <si>
    <t>Itatim-BA</t>
  </si>
  <si>
    <t>Itiruçu-BA</t>
  </si>
  <si>
    <t>Itiúba-BA</t>
  </si>
  <si>
    <t>Itororó-BA</t>
  </si>
  <si>
    <t>Ituaçu-BA</t>
  </si>
  <si>
    <t>Ituberá-BA</t>
  </si>
  <si>
    <t>Iuiú-BA</t>
  </si>
  <si>
    <t>Jaborandi-BA</t>
  </si>
  <si>
    <t>Jacaraci-BA</t>
  </si>
  <si>
    <t>Jacobina-BA</t>
  </si>
  <si>
    <t>Jaguaquara-BA</t>
  </si>
  <si>
    <t>Jaguarari-BA</t>
  </si>
  <si>
    <t>Jaguaripe-BA</t>
  </si>
  <si>
    <t>Jandaíra-BA</t>
  </si>
  <si>
    <t>Jequié-BA</t>
  </si>
  <si>
    <t>Jeremoabo-BA</t>
  </si>
  <si>
    <t>Jiquiriçá-BA</t>
  </si>
  <si>
    <t>Jitaúna-BA</t>
  </si>
  <si>
    <t>João Dourado-BA</t>
  </si>
  <si>
    <t>Juazeiro-BA</t>
  </si>
  <si>
    <t>Jucuruçu-BA</t>
  </si>
  <si>
    <t>Jussara-BA</t>
  </si>
  <si>
    <t>Jussari-BA</t>
  </si>
  <si>
    <t>Jussiape-BA</t>
  </si>
  <si>
    <t>Lafaiete Coutinho-BA</t>
  </si>
  <si>
    <t>Lagoa Real-BA</t>
  </si>
  <si>
    <t>Laje-BA</t>
  </si>
  <si>
    <t>Lajedão-BA</t>
  </si>
  <si>
    <t>Lajedinho-BA</t>
  </si>
  <si>
    <t>Lajedo do Tabocal-BA</t>
  </si>
  <si>
    <t>Lamarão-BA</t>
  </si>
  <si>
    <t>Lapão-BA</t>
  </si>
  <si>
    <t>Lauro de Freitas-BA</t>
  </si>
  <si>
    <t>Faixa de qualificação</t>
  </si>
  <si>
    <t>Lençóis-BA</t>
  </si>
  <si>
    <t>Licínio de Almeida-BA</t>
  </si>
  <si>
    <t>A faixa de qualificação é o termómetro do Score. É aqui que você deve definir o peso e a ação sugerida para cada nível de temperatura do Lead.</t>
  </si>
  <si>
    <t>Livramento de Nossa Senhora-BA</t>
  </si>
  <si>
    <t>Luís Eduardo Magalhães-BA</t>
  </si>
  <si>
    <t>Macajuba-BA</t>
  </si>
  <si>
    <t>Macarani-BA</t>
  </si>
  <si>
    <t>Macaúbas-BA</t>
  </si>
  <si>
    <t>Macururé-BA</t>
  </si>
  <si>
    <t>Madre de Deus-BA</t>
  </si>
  <si>
    <t>Maetinga-BA</t>
  </si>
  <si>
    <t>Maiquinique-BA</t>
  </si>
  <si>
    <t>Mairi-BA</t>
  </si>
  <si>
    <t>Malhada de Pedras-BA</t>
  </si>
  <si>
    <t>Malhada-BA</t>
  </si>
  <si>
    <t>Score de</t>
  </si>
  <si>
    <t>Manoel Vitorino-BA</t>
  </si>
  <si>
    <t>Mansidão-BA</t>
  </si>
  <si>
    <t>Maracás-BA</t>
  </si>
  <si>
    <t>Maragogipe-BA</t>
  </si>
  <si>
    <t>Maraú-BA</t>
  </si>
  <si>
    <t>Score até</t>
  </si>
  <si>
    <t>Marcionílio Souza-BA</t>
  </si>
  <si>
    <t>Ação</t>
  </si>
  <si>
    <t>Mascote-BA</t>
  </si>
  <si>
    <t>Mata de São João-BA</t>
  </si>
  <si>
    <t>Matina-BA</t>
  </si>
  <si>
    <t>Medeiros Neto-BA</t>
  </si>
  <si>
    <t>Miguel Calmon-BA</t>
  </si>
  <si>
    <t>Milagres-BA</t>
  </si>
  <si>
    <t>Mirangaba-BA</t>
  </si>
  <si>
    <t>F1</t>
  </si>
  <si>
    <t>Mirante-BA</t>
  </si>
  <si>
    <t>Monte Santo-BA</t>
  </si>
  <si>
    <t>Morpará-BA</t>
  </si>
  <si>
    <t>Morro do Chapéu-BA</t>
  </si>
  <si>
    <t>&lt; 2</t>
  </si>
  <si>
    <t>Mortugaba-BA</t>
  </si>
  <si>
    <t>Mucugê-BA</t>
  </si>
  <si>
    <t>Mucuri-BA</t>
  </si>
  <si>
    <t>Frio</t>
  </si>
  <si>
    <t>Mulungu do Morro-BA</t>
  </si>
  <si>
    <t>Mundo Novo-BA</t>
  </si>
  <si>
    <t>Muniz Ferreira-BA</t>
  </si>
  <si>
    <t>Descartar</t>
  </si>
  <si>
    <t>Muquém de São Francisco-BA</t>
  </si>
  <si>
    <t>Muritiba-BA</t>
  </si>
  <si>
    <t>Mutuípe-BA</t>
  </si>
  <si>
    <t>Nazaré-BA</t>
  </si>
  <si>
    <t>Nilo Peçanha-BA</t>
  </si>
  <si>
    <t>Nordestina-BA</t>
  </si>
  <si>
    <t>Nova Canaã-BA</t>
  </si>
  <si>
    <t>Nova Fátima-BA</t>
  </si>
  <si>
    <t>Nova Ibiá-BA</t>
  </si>
  <si>
    <t>Nova Itarana-BA</t>
  </si>
  <si>
    <t>Nova Redenção-BA</t>
  </si>
  <si>
    <t>Nova Soure-BA</t>
  </si>
  <si>
    <t>Nova Viçosa-BA</t>
  </si>
  <si>
    <t>Novo Horizonte-BA</t>
  </si>
  <si>
    <t>Empresa W</t>
  </si>
  <si>
    <t>Gabriel Nunes</t>
  </si>
  <si>
    <t>Novo Triunfo-BA</t>
  </si>
  <si>
    <t>gabriel@empresaw.com</t>
  </si>
  <si>
    <t>Olindina-BA</t>
  </si>
  <si>
    <t>F2</t>
  </si>
  <si>
    <t>Oliveira dos Brejinhos-BA</t>
  </si>
  <si>
    <t>Marketing</t>
  </si>
  <si>
    <t>Ouriçangas-BA</t>
  </si>
  <si>
    <t>Morno</t>
  </si>
  <si>
    <t>Belo Horizonte-MG</t>
  </si>
  <si>
    <t>Escalar contato ou descartar</t>
  </si>
  <si>
    <t>Ourolândia-BA</t>
  </si>
  <si>
    <t>Palmas de Monte Alto-BA</t>
  </si>
  <si>
    <t>Palmeiras-BA</t>
  </si>
  <si>
    <t>Paramirim-BA</t>
  </si>
  <si>
    <t>Paratinga-BA</t>
  </si>
  <si>
    <t>Paripiranga-BA</t>
  </si>
  <si>
    <t>Pau Brasil-BA</t>
  </si>
  <si>
    <t>Paulo Afonso-BA</t>
  </si>
  <si>
    <t>Pé de Serra-BA</t>
  </si>
  <si>
    <t>F3</t>
  </si>
  <si>
    <t>Pedrão-BA</t>
  </si>
  <si>
    <t>Pedro Alexandre-BA</t>
  </si>
  <si>
    <t>Quente</t>
  </si>
  <si>
    <t>Agendar</t>
  </si>
  <si>
    <t>Piatã-BA</t>
  </si>
  <si>
    <t>Pilão Arcado-BA</t>
  </si>
  <si>
    <t>Pindaí-BA</t>
  </si>
  <si>
    <t>Pindobaçu-BA</t>
  </si>
  <si>
    <t>Pintadas-BA</t>
  </si>
  <si>
    <t>Piraí do Norte-BA</t>
  </si>
  <si>
    <t>Piripá-BA</t>
  </si>
  <si>
    <t>Piritiba-BA</t>
  </si>
  <si>
    <t>Planaltino-BA</t>
  </si>
  <si>
    <t>Planalto-BA</t>
  </si>
  <si>
    <t>Poções-BA</t>
  </si>
  <si>
    <t>Pojuca-BA</t>
  </si>
  <si>
    <t>F4</t>
  </si>
  <si>
    <t>Ponto Novo-BA</t>
  </si>
  <si>
    <t>&gt; 8</t>
  </si>
  <si>
    <t>Muito quente</t>
  </si>
  <si>
    <t>Porto Seguro-BA</t>
  </si>
  <si>
    <t>Potiraguá-BA</t>
  </si>
  <si>
    <t>Prado-BA</t>
  </si>
  <si>
    <t>Presidente Dutra-BA</t>
  </si>
  <si>
    <t>Presidente Jânio Quadros-BA</t>
  </si>
  <si>
    <t>Presidente Tancredo Neves-BA</t>
  </si>
  <si>
    <t>Queimadas-BA</t>
  </si>
  <si>
    <t>Quijingue-BA</t>
  </si>
  <si>
    <t>Quixabeira-BA</t>
  </si>
  <si>
    <t>Rafael Jambeiro-BA</t>
  </si>
  <si>
    <t>Remanso-BA</t>
  </si>
  <si>
    <t>Retirolândia-BA</t>
  </si>
  <si>
    <t>Riachão das Neves-BA</t>
  </si>
  <si>
    <t>Riachão do Jacuípe-BA</t>
  </si>
  <si>
    <t>Riacho de Santana-BA</t>
  </si>
  <si>
    <t>Ribeira do Amparo-BA</t>
  </si>
  <si>
    <t>Ribeira do Pombal-BA</t>
  </si>
  <si>
    <t>Ribeirão do Largo-BA</t>
  </si>
  <si>
    <t>Rio de Contas-BA</t>
  </si>
  <si>
    <t>Rio do Antônio-BA</t>
  </si>
  <si>
    <t>Rio do Pires-BA</t>
  </si>
  <si>
    <t>Rio Real-BA</t>
  </si>
  <si>
    <t>Rodelas-BA</t>
  </si>
  <si>
    <t>Ruy Barbosa-BA</t>
  </si>
  <si>
    <t>Salinas da Margarida-BA</t>
  </si>
  <si>
    <t>Salvador-BA</t>
  </si>
  <si>
    <t>Santa Bárbara-BA</t>
  </si>
  <si>
    <t>Santa Brígida-BA</t>
  </si>
  <si>
    <t>Santa Cruz Cabrália-BA</t>
  </si>
  <si>
    <t>Santa Cruz da Vitória-BA</t>
  </si>
  <si>
    <t>Santa Inês-BA</t>
  </si>
  <si>
    <t>Santa Luzia-BA</t>
  </si>
  <si>
    <t>Santa Maria da Vitória-BA</t>
  </si>
  <si>
    <t>Santa Rita de Cássia-BA</t>
  </si>
  <si>
    <t>Santa Teresinha-BA</t>
  </si>
  <si>
    <t>Santaluz-BA</t>
  </si>
  <si>
    <t>Santana-BA</t>
  </si>
  <si>
    <t>Santanópolis-BA</t>
  </si>
  <si>
    <t>Santo Amaro-BA</t>
  </si>
  <si>
    <t>Santo Antônio de Jesus-BA</t>
  </si>
  <si>
    <t>Santo Estêvão-BA</t>
  </si>
  <si>
    <t>São Desidério-BA</t>
  </si>
  <si>
    <t>São Domingos-BA</t>
  </si>
  <si>
    <t>São Felipe-BA</t>
  </si>
  <si>
    <t>São Félix do Coribe-BA</t>
  </si>
  <si>
    <t>São Félix-BA</t>
  </si>
  <si>
    <t>São Francisco do Conde-BA</t>
  </si>
  <si>
    <t>São Gabriel-BA</t>
  </si>
  <si>
    <t>São Gonçalo dos Campos-BA</t>
  </si>
  <si>
    <t>São José da Vitória-BA</t>
  </si>
  <si>
    <t>São José do Jacuípe-BA</t>
  </si>
  <si>
    <t>São Miguel das Matas-BA</t>
  </si>
  <si>
    <t>São Sebastião do Passé-BA</t>
  </si>
  <si>
    <t>Sapeaçu-BA</t>
  </si>
  <si>
    <t>Sátiro Dias-BA</t>
  </si>
  <si>
    <t>Saubara-BA</t>
  </si>
  <si>
    <t>Saúde-BA</t>
  </si>
  <si>
    <t>Seabra-BA</t>
  </si>
  <si>
    <t>Sebastião Laranjeiras-BA</t>
  </si>
  <si>
    <t>Senhor do Bonfim-BA</t>
  </si>
  <si>
    <t>Sento Sé-BA</t>
  </si>
  <si>
    <t>Serra do Ramalho-BA</t>
  </si>
  <si>
    <t>Serra Dourada-BA</t>
  </si>
  <si>
    <t>Serra Preta-BA</t>
  </si>
  <si>
    <t>Serrinha-BA</t>
  </si>
  <si>
    <t>Serrolândia-BA</t>
  </si>
  <si>
    <t>Simões Filho-BA</t>
  </si>
  <si>
    <t>Sítio do Mato-BA</t>
  </si>
  <si>
    <t>Sítio do Quinto-BA</t>
  </si>
  <si>
    <t>Sobradinho-BA</t>
  </si>
  <si>
    <t>Souto Soares-BA</t>
  </si>
  <si>
    <t>Tabocas do Brejo Velho-BA</t>
  </si>
  <si>
    <t>Tanhaçu-BA</t>
  </si>
  <si>
    <t>Tanque Novo-BA</t>
  </si>
  <si>
    <t>Tanquinho-BA</t>
  </si>
  <si>
    <t>Taperoá-BA</t>
  </si>
  <si>
    <t>Tapiramutá-BA</t>
  </si>
  <si>
    <t>Teixeira de Freitas-BA</t>
  </si>
  <si>
    <t>Teodoro Sampaio-BA</t>
  </si>
  <si>
    <t>Teofilândia-BA</t>
  </si>
  <si>
    <t>Teolândia-BA</t>
  </si>
  <si>
    <t>Terra Nova-BA</t>
  </si>
  <si>
    <t>Tremedal-BA</t>
  </si>
  <si>
    <t>Tucano-BA</t>
  </si>
  <si>
    <t>Uauá-BA</t>
  </si>
  <si>
    <t>Ubaíra-BA</t>
  </si>
  <si>
    <t>Ubaitaba-BA</t>
  </si>
  <si>
    <t>Ubatã-BA</t>
  </si>
  <si>
    <t>Uibaí-BA</t>
  </si>
  <si>
    <t>Umburanas-BA</t>
  </si>
  <si>
    <t>Una-BA</t>
  </si>
  <si>
    <t>Urandi-BA</t>
  </si>
  <si>
    <t>Uruçuca-BA</t>
  </si>
  <si>
    <t>Utinga-BA</t>
  </si>
  <si>
    <t>Valença-BA</t>
  </si>
  <si>
    <t>Valente-BA</t>
  </si>
  <si>
    <t>Várzea da Roça-BA</t>
  </si>
  <si>
    <t>Várzea do Poço-BA</t>
  </si>
  <si>
    <t>Várzea Nova-BA</t>
  </si>
  <si>
    <t>Varzedo-BA</t>
  </si>
  <si>
    <t>Vera Cruz-BA</t>
  </si>
  <si>
    <t>Vereda-BA</t>
  </si>
  <si>
    <t>Vitória da Conquista-BA</t>
  </si>
  <si>
    <t>Wagner-BA</t>
  </si>
  <si>
    <t>Wanderley-BA</t>
  </si>
  <si>
    <t>Wenceslau Guimarães-BA</t>
  </si>
  <si>
    <t>Xique-Xique-BA</t>
  </si>
  <si>
    <t>Abaiara-CE</t>
  </si>
  <si>
    <t>Acarape-CE</t>
  </si>
  <si>
    <t>Empresa K</t>
  </si>
  <si>
    <t>Acaraú-CE</t>
  </si>
  <si>
    <t>Antonio Nunes</t>
  </si>
  <si>
    <t>Acopiara-CE</t>
  </si>
  <si>
    <t>anunes@empresak.com</t>
  </si>
  <si>
    <t>Aiuaba-CE</t>
  </si>
  <si>
    <t>Alcântaras-CE</t>
  </si>
  <si>
    <t>Altaneira-CE</t>
  </si>
  <si>
    <t>Alto Santo-CE</t>
  </si>
  <si>
    <t>Amontada-CE</t>
  </si>
  <si>
    <t>Antonina do Norte-CE</t>
  </si>
  <si>
    <t>Apuiarés-CE</t>
  </si>
  <si>
    <t>Aquiraz-CE</t>
  </si>
  <si>
    <t>Aracati-CE</t>
  </si>
  <si>
    <t>Aracoiaba-CE</t>
  </si>
  <si>
    <t>Ararendá-CE</t>
  </si>
  <si>
    <t>Araripe-CE</t>
  </si>
  <si>
    <t>Aratuba-CE</t>
  </si>
  <si>
    <t>Arneiroz-CE</t>
  </si>
  <si>
    <t>Assaré-CE</t>
  </si>
  <si>
    <t>Aurora-CE</t>
  </si>
  <si>
    <t>Baixio-CE</t>
  </si>
  <si>
    <t>Banabuiú-CE</t>
  </si>
  <si>
    <t>Barbalha-CE</t>
  </si>
  <si>
    <t>Barreira-CE</t>
  </si>
  <si>
    <t>Barro-CE</t>
  </si>
  <si>
    <t>Barroquinha-CE</t>
  </si>
  <si>
    <t>Baturité-CE</t>
  </si>
  <si>
    <t>Beberibe-CE</t>
  </si>
  <si>
    <t>Bela Cruz-CE</t>
  </si>
  <si>
    <t>Boa Viagem-CE</t>
  </si>
  <si>
    <t>Brejo Santo-CE</t>
  </si>
  <si>
    <t>Camocim-CE</t>
  </si>
  <si>
    <t>Campos Sales-CE</t>
  </si>
  <si>
    <t>Canindé-CE</t>
  </si>
  <si>
    <t>Capistrano-CE</t>
  </si>
  <si>
    <t>Caridade-CE</t>
  </si>
  <si>
    <t>Cariré-CE</t>
  </si>
  <si>
    <t>Caririaçu-CE</t>
  </si>
  <si>
    <t>Cariús-CE</t>
  </si>
  <si>
    <t>Carnaubal-CE</t>
  </si>
  <si>
    <t>Cascavel-CE</t>
  </si>
  <si>
    <t>Catarina-CE</t>
  </si>
  <si>
    <t>Catunda-CE</t>
  </si>
  <si>
    <t>Caucaia-CE</t>
  </si>
  <si>
    <t>Cedro-CE</t>
  </si>
  <si>
    <t>Chaval-CE</t>
  </si>
  <si>
    <t>Choró-CE</t>
  </si>
  <si>
    <t>Chorozinho-CE</t>
  </si>
  <si>
    <t>Coreaú-CE</t>
  </si>
  <si>
    <t>Crateús-CE</t>
  </si>
  <si>
    <t>Crato-CE</t>
  </si>
  <si>
    <t>Croatá-CE</t>
  </si>
  <si>
    <t>Cruz-CE</t>
  </si>
  <si>
    <t>Deputado Irapuan Pinheiro-CE</t>
  </si>
  <si>
    <t>Ererê-CE</t>
  </si>
  <si>
    <t>Empresa ERa</t>
  </si>
  <si>
    <t>Eusébio-CE</t>
  </si>
  <si>
    <t>Farias Brito-CE</t>
  </si>
  <si>
    <t>Forquilha-CE</t>
  </si>
  <si>
    <t>Fortaleza-CE</t>
  </si>
  <si>
    <t>Fortim-CE</t>
  </si>
  <si>
    <t>Frecheirinha-CE</t>
  </si>
  <si>
    <t>General Sampaio-CE</t>
  </si>
  <si>
    <t>Graça-CE</t>
  </si>
  <si>
    <t>Granja-CE</t>
  </si>
  <si>
    <t>Granjeiro-CE</t>
  </si>
  <si>
    <t>Groaíras-CE</t>
  </si>
  <si>
    <t>Guaiúba-CE</t>
  </si>
  <si>
    <t>Guaraciaba do Norte-CE</t>
  </si>
  <si>
    <t>Guaramiranga-CE</t>
  </si>
  <si>
    <t>Hidrolândia-CE</t>
  </si>
  <si>
    <t>Horizonte-CE</t>
  </si>
  <si>
    <t>Ibaretama-CE</t>
  </si>
  <si>
    <t>Ibiapina-CE</t>
  </si>
  <si>
    <t>Ibicuitinga-CE</t>
  </si>
  <si>
    <t>Icapuí-CE</t>
  </si>
  <si>
    <t>Icó-CE</t>
  </si>
  <si>
    <t>Iguatu-CE</t>
  </si>
  <si>
    <t>Independência-CE</t>
  </si>
  <si>
    <t>Ipaporanga-CE</t>
  </si>
  <si>
    <t>Ipaumirim-CE</t>
  </si>
  <si>
    <t>Ipu-CE</t>
  </si>
  <si>
    <t>Ipueiras-CE</t>
  </si>
  <si>
    <t>Iracema-CE</t>
  </si>
  <si>
    <t>Irauçuba-CE</t>
  </si>
  <si>
    <t>Itaiçaba-CE</t>
  </si>
  <si>
    <t>Itaitinga-CE</t>
  </si>
  <si>
    <t>Itapagé-CE</t>
  </si>
  <si>
    <t>Itapipoca-CE</t>
  </si>
  <si>
    <t>Itapiúna-CE</t>
  </si>
  <si>
    <t>Itarema-CE</t>
  </si>
  <si>
    <t>Itatira-CE</t>
  </si>
  <si>
    <t>Jaguaretama-CE</t>
  </si>
  <si>
    <t>Jaguaribara-CE</t>
  </si>
  <si>
    <t>Jaguaribe-CE</t>
  </si>
  <si>
    <t>Jaguaruana-CE</t>
  </si>
  <si>
    <t>Jardim-CE</t>
  </si>
  <si>
    <t>Jati-CE</t>
  </si>
  <si>
    <t>Jijoca de Jericoacoara-CE</t>
  </si>
  <si>
    <t>Juazeiro do Norte-CE</t>
  </si>
  <si>
    <t>Jucás-CE</t>
  </si>
  <si>
    <t>Lavras da Mangabeira-CE</t>
  </si>
  <si>
    <t>Limoeiro do Norte-CE</t>
  </si>
  <si>
    <t>Madalena-CE</t>
  </si>
  <si>
    <t>Maracanaú-CE</t>
  </si>
  <si>
    <t>Maranguape-CE</t>
  </si>
  <si>
    <t>Marco-CE</t>
  </si>
  <si>
    <t>Martinópole-CE</t>
  </si>
  <si>
    <t>Massapê-CE</t>
  </si>
  <si>
    <t>Mauriti-CE</t>
  </si>
  <si>
    <t>Meruoca-CE</t>
  </si>
  <si>
    <t>Milagres-CE</t>
  </si>
  <si>
    <t>Milhã-CE</t>
  </si>
  <si>
    <t>Miraíma-CE</t>
  </si>
  <si>
    <t>Missão Velha-CE</t>
  </si>
  <si>
    <t>Mombaça-CE</t>
  </si>
  <si>
    <t>Monsenhor Tabosa-CE</t>
  </si>
  <si>
    <t>Morada Nova-CE</t>
  </si>
  <si>
    <t>Moraújo-CE</t>
  </si>
  <si>
    <t>Morrinhos-CE</t>
  </si>
  <si>
    <t>Mucambo-CE</t>
  </si>
  <si>
    <t>Mulungu-CE</t>
  </si>
  <si>
    <t>Nova Olinda-CE</t>
  </si>
  <si>
    <t>Nova Russas-CE</t>
  </si>
  <si>
    <t>Novo Oriente-CE</t>
  </si>
  <si>
    <t>Ocara-CE</t>
  </si>
  <si>
    <t>Orós-CE</t>
  </si>
  <si>
    <t>Pacajus-CE</t>
  </si>
  <si>
    <t>Pacatuba-CE</t>
  </si>
  <si>
    <t>Pacoti-CE</t>
  </si>
  <si>
    <t>Pacujá-CE</t>
  </si>
  <si>
    <t>Palhano-CE</t>
  </si>
  <si>
    <t>Palmácia-CE</t>
  </si>
  <si>
    <t>Paracuru-CE</t>
  </si>
  <si>
    <t>Paraipaba-CE</t>
  </si>
  <si>
    <t>Parambu-CE</t>
  </si>
  <si>
    <t>Paramoti-CE</t>
  </si>
  <si>
    <t>Pedra Branca-CE</t>
  </si>
  <si>
    <t>Penaforte-CE</t>
  </si>
  <si>
    <t>Pentecoste-CE</t>
  </si>
  <si>
    <t>Pereiro-CE</t>
  </si>
  <si>
    <t>Pindoretama-CE</t>
  </si>
  <si>
    <t>Piquet Carneiro-CE</t>
  </si>
  <si>
    <t>Pires Ferreira-CE</t>
  </si>
  <si>
    <t>Poranga-CE</t>
  </si>
  <si>
    <t>Porteiras-CE</t>
  </si>
  <si>
    <t>Potengi-CE</t>
  </si>
  <si>
    <t>Potiretama-CE</t>
  </si>
  <si>
    <t>Quiterianópolis-CE</t>
  </si>
  <si>
    <t>Quixadá-CE</t>
  </si>
  <si>
    <t>Quixelô-CE</t>
  </si>
  <si>
    <t>Quixeramobim-CE</t>
  </si>
  <si>
    <t>Quixeré-CE</t>
  </si>
  <si>
    <t>Redenção-CE</t>
  </si>
  <si>
    <t>Reriutaba-CE</t>
  </si>
  <si>
    <t>Russas-CE</t>
  </si>
  <si>
    <t>Saboeiro-CE</t>
  </si>
  <si>
    <t>Salitre-CE</t>
  </si>
  <si>
    <t>Santa Quitéria-CE</t>
  </si>
  <si>
    <t>Santana do Acaraú-CE</t>
  </si>
  <si>
    <t>Santana do Cariri-CE</t>
  </si>
  <si>
    <t>São Benedito-CE</t>
  </si>
  <si>
    <t>São Gonçalo do Amarante-CE</t>
  </si>
  <si>
    <t>São João do Jaguaribe-CE</t>
  </si>
  <si>
    <t>São Luís do Curu-CE</t>
  </si>
  <si>
    <t>Senador Pompeu-CE</t>
  </si>
  <si>
    <t>Senador Sá-CE</t>
  </si>
  <si>
    <t>Sobral-CE</t>
  </si>
  <si>
    <t>Solonópole-CE</t>
  </si>
  <si>
    <t>Tabuleiro do Norte-CE</t>
  </si>
  <si>
    <t>Tamboril-CE</t>
  </si>
  <si>
    <t>Tarrafas-CE</t>
  </si>
  <si>
    <t>Tauá-CE</t>
  </si>
  <si>
    <t>Tejuçuoca-CE</t>
  </si>
  <si>
    <t>Tianguá-CE</t>
  </si>
  <si>
    <t>Trairi-CE</t>
  </si>
  <si>
    <t>Tururu-CE</t>
  </si>
  <si>
    <t>Ubajara-CE</t>
  </si>
  <si>
    <t>Umari-CE</t>
  </si>
  <si>
    <t>Umirim-CE</t>
  </si>
  <si>
    <t>Uruburetama-CE</t>
  </si>
  <si>
    <t>Uruoca-CE</t>
  </si>
  <si>
    <t>Varjota-CE</t>
  </si>
  <si>
    <t>Várzea Alegre-CE</t>
  </si>
  <si>
    <t>Viçosa do Ceará-CE</t>
  </si>
  <si>
    <t>Brasília-DF</t>
  </si>
  <si>
    <t>Afonso Cláudio-ES</t>
  </si>
  <si>
    <t>Água Doce do Norte-ES</t>
  </si>
  <si>
    <t>Águia Branca-ES</t>
  </si>
  <si>
    <t>Alegre-ES</t>
  </si>
  <si>
    <t>Alfredo Chaves-ES</t>
  </si>
  <si>
    <t>Alto Rio Novo-ES</t>
  </si>
  <si>
    <t>Anchieta-ES</t>
  </si>
  <si>
    <t>Apiacá-ES</t>
  </si>
  <si>
    <t>Aracruz-ES</t>
  </si>
  <si>
    <t>Atilio Vivacqua-ES</t>
  </si>
  <si>
    <t>Baixo Guandu-ES</t>
  </si>
  <si>
    <t>Barra de São Francisco-ES</t>
  </si>
  <si>
    <t>Boa Esperança-ES</t>
  </si>
  <si>
    <t>Bom Jesus do Norte-ES</t>
  </si>
  <si>
    <t>Brejetuba-ES</t>
  </si>
  <si>
    <t>Cachoeiro de Itapemirim-ES</t>
  </si>
  <si>
    <t>Cariacica-ES</t>
  </si>
  <si>
    <t>Castelo-ES</t>
  </si>
  <si>
    <t>Colatina-ES</t>
  </si>
  <si>
    <t>Conceição da Barra-ES</t>
  </si>
  <si>
    <t>Conceição do Castelo-ES</t>
  </si>
  <si>
    <t>Divino de São Lourenço-ES</t>
  </si>
  <si>
    <t>Domingos Martins-ES</t>
  </si>
  <si>
    <t>Dores do Rio Preto-ES</t>
  </si>
  <si>
    <t>Ecoporanga-ES</t>
  </si>
  <si>
    <t>Fundão-ES</t>
  </si>
  <si>
    <t>Governador Lindenberg-ES</t>
  </si>
  <si>
    <t>Guaçuí-ES</t>
  </si>
  <si>
    <t>Guarapari-ES</t>
  </si>
  <si>
    <t>Ibatiba-ES</t>
  </si>
  <si>
    <t>Ibiraçu-ES</t>
  </si>
  <si>
    <t>Ibitirama-ES</t>
  </si>
  <si>
    <t>Iconha-ES</t>
  </si>
  <si>
    <t>Irupi-ES</t>
  </si>
  <si>
    <t>Itaguaçu-ES</t>
  </si>
  <si>
    <t>Itapemirim-ES</t>
  </si>
  <si>
    <t>Itarana-ES</t>
  </si>
  <si>
    <t>Iúna-ES</t>
  </si>
  <si>
    <t>Jaguaré-ES</t>
  </si>
  <si>
    <t>Jerônimo Monteiro-ES</t>
  </si>
  <si>
    <t>João Neiva-ES</t>
  </si>
  <si>
    <t>Laranja da Terra-ES</t>
  </si>
  <si>
    <t>Linhares-ES</t>
  </si>
  <si>
    <t>Mantenópolis-ES</t>
  </si>
  <si>
    <t>Marataízes-ES</t>
  </si>
  <si>
    <t>Marechal Floriano-ES</t>
  </si>
  <si>
    <t>Marilândia-ES</t>
  </si>
  <si>
    <t>Mimoso do Sul-ES</t>
  </si>
  <si>
    <t>Montanha-ES</t>
  </si>
  <si>
    <t>Mucurici-ES</t>
  </si>
  <si>
    <t>Muniz Freire-ES</t>
  </si>
  <si>
    <t>Muqui-ES</t>
  </si>
  <si>
    <t>Nova Venécia-ES</t>
  </si>
  <si>
    <t>Pancas-ES</t>
  </si>
  <si>
    <t>Pedro Canário-ES</t>
  </si>
  <si>
    <t>Pinheiros-ES</t>
  </si>
  <si>
    <t>Piúma-ES</t>
  </si>
  <si>
    <t>Ponto Belo-ES</t>
  </si>
  <si>
    <t>Presidente Kennedy-ES</t>
  </si>
  <si>
    <t>Rio Bananal-ES</t>
  </si>
  <si>
    <t>Rio Novo do Sul-ES</t>
  </si>
  <si>
    <t>Santa Leopoldina-ES</t>
  </si>
  <si>
    <t>Santa Maria de Jetibá-ES</t>
  </si>
  <si>
    <t>Santa Teresa-ES</t>
  </si>
  <si>
    <t>São Domingos do Norte-ES</t>
  </si>
  <si>
    <t>São Gabriel da Palha-ES</t>
  </si>
  <si>
    <t>São José do Calçado-ES</t>
  </si>
  <si>
    <t>São Mateus-ES</t>
  </si>
  <si>
    <t>São Roque do Canaã-ES</t>
  </si>
  <si>
    <t>Serra-ES</t>
  </si>
  <si>
    <t>Sooretama-ES</t>
  </si>
  <si>
    <t>Vargem Alta-ES</t>
  </si>
  <si>
    <t>Venda Nova do Imigrante-ES</t>
  </si>
  <si>
    <t>Viana-ES</t>
  </si>
  <si>
    <t>Vila Pavão-ES</t>
  </si>
  <si>
    <t>Vila Valério-ES</t>
  </si>
  <si>
    <t>Vila Velha-ES</t>
  </si>
  <si>
    <t>Vitória-ES</t>
  </si>
  <si>
    <t>Abadia de Goiás-GO</t>
  </si>
  <si>
    <t>Abadiânia-GO</t>
  </si>
  <si>
    <t>Acreúna-GO</t>
  </si>
  <si>
    <t>Adelândia-GO</t>
  </si>
  <si>
    <t>Água Fria de Goiás-GO</t>
  </si>
  <si>
    <t>Água Limpa-GO</t>
  </si>
  <si>
    <t>Águas Lindas de Goiás-GO</t>
  </si>
  <si>
    <t>Alexânia-GO</t>
  </si>
  <si>
    <t>Aloândia-GO</t>
  </si>
  <si>
    <t>Alto Horizonte-GO</t>
  </si>
  <si>
    <t>Alto Paraíso de Goiás-GO</t>
  </si>
  <si>
    <t>Alvorada do Norte-GO</t>
  </si>
  <si>
    <t>Amaralina-GO</t>
  </si>
  <si>
    <t>Americano do Brasil-GO</t>
  </si>
  <si>
    <t>Amorinópolis-GO</t>
  </si>
  <si>
    <t>Anápolis-GO</t>
  </si>
  <si>
    <t>Anhanguera-GO</t>
  </si>
  <si>
    <t>Anicuns-GO</t>
  </si>
  <si>
    <t>Aparecida de Goiânia-GO</t>
  </si>
  <si>
    <t>Aparecida do Rio Doce-GO</t>
  </si>
  <si>
    <t>Aporé-GO</t>
  </si>
  <si>
    <t>Araçu-GO</t>
  </si>
  <si>
    <t>Aragarças-GO</t>
  </si>
  <si>
    <t>Aragoiânia-GO</t>
  </si>
  <si>
    <t>Araguapaz-GO</t>
  </si>
  <si>
    <t>Arenópolis-GO</t>
  </si>
  <si>
    <t>Aruanã-GO</t>
  </si>
  <si>
    <t>Aurilândia-GO</t>
  </si>
  <si>
    <t>Avelinópolis-GO</t>
  </si>
  <si>
    <t>Baliza-GO</t>
  </si>
  <si>
    <t>Barro Alto-GO</t>
  </si>
  <si>
    <t>Bela Vista de Goiás-GO</t>
  </si>
  <si>
    <t>Bom Jardim de Goiás-GO</t>
  </si>
  <si>
    <t>Bom Jesus de Goiás-GO</t>
  </si>
  <si>
    <t>Bonfinópolis-GO</t>
  </si>
  <si>
    <t>Bonópolis-GO</t>
  </si>
  <si>
    <t>Brazabrantes-GO</t>
  </si>
  <si>
    <t>Britânia-GO</t>
  </si>
  <si>
    <t>Buriti Alegre-GO</t>
  </si>
  <si>
    <t>Buriti de Goiás-GO</t>
  </si>
  <si>
    <t>Buritinópolis-GO</t>
  </si>
  <si>
    <t>Cabeceiras-GO</t>
  </si>
  <si>
    <t>Cachoeira Alta-GO</t>
  </si>
  <si>
    <t>Cachoeira de Goiás-GO</t>
  </si>
  <si>
    <t>Cachoeira Dourada-GO</t>
  </si>
  <si>
    <t>Caçu-GO</t>
  </si>
  <si>
    <t>Caiapônia-GO</t>
  </si>
  <si>
    <t>Caldas Novas-GO</t>
  </si>
  <si>
    <t>Caldazinha-GO</t>
  </si>
  <si>
    <t>Campestre de Goiás-GO</t>
  </si>
  <si>
    <t>Campinaçu-GO</t>
  </si>
  <si>
    <t>Campinorte-GO</t>
  </si>
  <si>
    <t>Campo Alegre de Goiás-GO</t>
  </si>
  <si>
    <t>Campo Limpo de Goiás-GO</t>
  </si>
  <si>
    <t>Campos Belos-GO</t>
  </si>
  <si>
    <t>Campos Verdes-GO</t>
  </si>
  <si>
    <t>Carmo do Rio Verde-GO</t>
  </si>
  <si>
    <t>Castelândia-GO</t>
  </si>
  <si>
    <t>Catalão-GO</t>
  </si>
  <si>
    <t>Caturaí-GO</t>
  </si>
  <si>
    <t>Cavalcante-GO</t>
  </si>
  <si>
    <t>Ceres-GO</t>
  </si>
  <si>
    <t>Cezarina-GO</t>
  </si>
  <si>
    <t>Chapadão do Céu-GO</t>
  </si>
  <si>
    <t>Cidade Ocidental-GO</t>
  </si>
  <si>
    <t>Cocalzinho de Goiás-GO</t>
  </si>
  <si>
    <t>Colinas do Sul-GO</t>
  </si>
  <si>
    <t>Córrego do Ouro-GO</t>
  </si>
  <si>
    <t>Corumbá de Goiás-GO</t>
  </si>
  <si>
    <t>Corumbaíba-GO</t>
  </si>
  <si>
    <t>Cristalina-GO</t>
  </si>
  <si>
    <t>Cristianópolis-GO</t>
  </si>
  <si>
    <t>Crixás-GO</t>
  </si>
  <si>
    <t>Cromínia-GO</t>
  </si>
  <si>
    <t>Cumari-GO</t>
  </si>
  <si>
    <t>Damianópolis-GO</t>
  </si>
  <si>
    <t>Damolândia-GO</t>
  </si>
  <si>
    <t>Davinópolis-GO</t>
  </si>
  <si>
    <t>Diorama-GO</t>
  </si>
  <si>
    <t>Divinópolis de Goiás-GO</t>
  </si>
  <si>
    <t>Doverlândia-GO</t>
  </si>
  <si>
    <t>Edealina-GO</t>
  </si>
  <si>
    <t>Edéia-GO</t>
  </si>
  <si>
    <t>Estrela do Norte-GO</t>
  </si>
  <si>
    <t>Faina-GO</t>
  </si>
  <si>
    <t>Fazenda Nova-GO</t>
  </si>
  <si>
    <t>Firminópolis-GO</t>
  </si>
  <si>
    <t>Flores de Goiás-GO</t>
  </si>
  <si>
    <t>Formosa-GO</t>
  </si>
  <si>
    <t>Formoso-GO</t>
  </si>
  <si>
    <t>Gameleira de Goiás-GO</t>
  </si>
  <si>
    <t>Goianápolis-GO</t>
  </si>
  <si>
    <t>Goiandira-GO</t>
  </si>
  <si>
    <t>Goianésia-GO</t>
  </si>
  <si>
    <t>Goianira-GO</t>
  </si>
  <si>
    <t>Goiás-GO</t>
  </si>
  <si>
    <t>Goiatuba-GO</t>
  </si>
  <si>
    <t>Gouvelândia-GO</t>
  </si>
  <si>
    <t>Guapó-GO</t>
  </si>
  <si>
    <t>Guaraíta-GO</t>
  </si>
  <si>
    <t>Guarani de Goiás-GO</t>
  </si>
  <si>
    <t>Guarinos-GO</t>
  </si>
  <si>
    <t>Heitoraí-GO</t>
  </si>
  <si>
    <t>Hidrolândia-GO</t>
  </si>
  <si>
    <t>Hidrolina-GO</t>
  </si>
  <si>
    <t>Iaciara-GO</t>
  </si>
  <si>
    <t>Inaciolândia-GO</t>
  </si>
  <si>
    <t>Indiara-GO</t>
  </si>
  <si>
    <t>Inhumas-GO</t>
  </si>
  <si>
    <t>Ipameri-GO</t>
  </si>
  <si>
    <t>Ipiranga de Goiás-GO</t>
  </si>
  <si>
    <t>Iporá-GO</t>
  </si>
  <si>
    <t>Israelândia-GO</t>
  </si>
  <si>
    <t>Itaberaí-GO</t>
  </si>
  <si>
    <t>Itaguari-GO</t>
  </si>
  <si>
    <t>Itaguaru-GO</t>
  </si>
  <si>
    <t>Itajá-GO</t>
  </si>
  <si>
    <t>Itapaci-GO</t>
  </si>
  <si>
    <t>Itapirapuã-GO</t>
  </si>
  <si>
    <t>Itapuranga-GO</t>
  </si>
  <si>
    <t>Itarumã-GO</t>
  </si>
  <si>
    <t>Itauçu-GO</t>
  </si>
  <si>
    <t>Itumbiara-GO</t>
  </si>
  <si>
    <t>Ivolândia-GO</t>
  </si>
  <si>
    <t>Jandaia-GO</t>
  </si>
  <si>
    <t>Jaraguá-GO</t>
  </si>
  <si>
    <t>Jataí-GO</t>
  </si>
  <si>
    <t>Jaupaci-GO</t>
  </si>
  <si>
    <t>Jesúpolis-GO</t>
  </si>
  <si>
    <t>Joviânia-GO</t>
  </si>
  <si>
    <t>Jussara-GO</t>
  </si>
  <si>
    <t>Lagoa Santa-GO</t>
  </si>
  <si>
    <t>Leopoldo de Bulhões-GO</t>
  </si>
  <si>
    <t>Luziânia-GO</t>
  </si>
  <si>
    <t>Mairipotaba-GO</t>
  </si>
  <si>
    <t>Mambaí-GO</t>
  </si>
  <si>
    <t>Mara Rosa-GO</t>
  </si>
  <si>
    <t>Marzagão-GO</t>
  </si>
  <si>
    <t>Matrinchã-GO</t>
  </si>
  <si>
    <t>Maurilândia-GO</t>
  </si>
  <si>
    <t>Mimoso de Goiás-GO</t>
  </si>
  <si>
    <t>Minaçu-GO</t>
  </si>
  <si>
    <t>Mineiros-GO</t>
  </si>
  <si>
    <t>Moiporá-GO</t>
  </si>
  <si>
    <t>Monte Alegre de Goiás-GO</t>
  </si>
  <si>
    <t>Montes Claros de Goiás-GO</t>
  </si>
  <si>
    <t>Montividiu do Norte-GO</t>
  </si>
  <si>
    <t>Montividiu-GO</t>
  </si>
  <si>
    <t>Morrinhos-GO</t>
  </si>
  <si>
    <t>Morro Agudo de Goiás-GO</t>
  </si>
  <si>
    <t>Mossâmedes-GO</t>
  </si>
  <si>
    <t>Mozarlândia-GO</t>
  </si>
  <si>
    <t>Mundo Novo-GO</t>
  </si>
  <si>
    <t>Mutunópolis-GO</t>
  </si>
  <si>
    <t>Nazário-GO</t>
  </si>
  <si>
    <t>Nerópolis-GO</t>
  </si>
  <si>
    <t>Niquelândia-GO</t>
  </si>
  <si>
    <t>Nova América-GO</t>
  </si>
  <si>
    <t>Nova Aurora-GO</t>
  </si>
  <si>
    <t>Nova Crixás-GO</t>
  </si>
  <si>
    <t>Nova Glória-GO</t>
  </si>
  <si>
    <t>Nova Iguaçu de Goiás-GO</t>
  </si>
  <si>
    <t>Nova Roma-GO</t>
  </si>
  <si>
    <t>Nova Veneza-GO</t>
  </si>
  <si>
    <t>Novo Brasil-GO</t>
  </si>
  <si>
    <t>Novo Gama-GO</t>
  </si>
  <si>
    <t>Novo Planalto-GO</t>
  </si>
  <si>
    <t>Orizona-GO</t>
  </si>
  <si>
    <t>Ouro Verde de Goiás-GO</t>
  </si>
  <si>
    <t>Ouvidor-GO</t>
  </si>
  <si>
    <t>Padre Bernardo-GO</t>
  </si>
  <si>
    <t>Palestina de Goiás-GO</t>
  </si>
  <si>
    <t>Palmeiras de Goiás-GO</t>
  </si>
  <si>
    <t>Palmelo-GO</t>
  </si>
  <si>
    <t>Palminópolis-GO</t>
  </si>
  <si>
    <t>Panamá-GO</t>
  </si>
  <si>
    <t>Paranaiguara-GO</t>
  </si>
  <si>
    <t>Paraúna-GO</t>
  </si>
  <si>
    <t>Perolândia-GO</t>
  </si>
  <si>
    <t>Petrolina de Goiás-GO</t>
  </si>
  <si>
    <t>Pilar de Goiás-GO</t>
  </si>
  <si>
    <t>Piracanjuba-GO</t>
  </si>
  <si>
    <t>Piranhas-GO</t>
  </si>
  <si>
    <t>Pirenópolis-GO</t>
  </si>
  <si>
    <t>Pires do Rio-GO</t>
  </si>
  <si>
    <t>Planaltina-GO</t>
  </si>
  <si>
    <t>Pontalina-GO</t>
  </si>
  <si>
    <t>Porangatu-GO</t>
  </si>
  <si>
    <t>Porteirão-GO</t>
  </si>
  <si>
    <t>Portelândia-GO</t>
  </si>
  <si>
    <t>Posse-GO</t>
  </si>
  <si>
    <t>Professor Jamil-GO</t>
  </si>
  <si>
    <t>Quirinópolis-GO</t>
  </si>
  <si>
    <t>Rialma-GO</t>
  </si>
  <si>
    <t>Rianápolis-GO</t>
  </si>
  <si>
    <t>Rio Quente-GO</t>
  </si>
  <si>
    <t>Rio Verde-GO</t>
  </si>
  <si>
    <t>Rubiataba-GO</t>
  </si>
  <si>
    <t>Sanclerlândia-GO</t>
  </si>
  <si>
    <t>Santa Bárbara de Goiás-GO</t>
  </si>
  <si>
    <t>Santa Cruz de Goiás-GO</t>
  </si>
  <si>
    <t>Santa Fé de Goiás-GO</t>
  </si>
  <si>
    <t>Santa Helena de Goiás-GO</t>
  </si>
  <si>
    <t>Santa Isabel-GO</t>
  </si>
  <si>
    <t>Santa Rita do Araguaia-GO</t>
  </si>
  <si>
    <t>Santa Rita do Novo Destino-GO</t>
  </si>
  <si>
    <t>Santa Rosa de Goiás-GO</t>
  </si>
  <si>
    <t>Santa Tereza de Goiás-GO</t>
  </si>
  <si>
    <t>Santa Terezinha de Goiás-GO</t>
  </si>
  <si>
    <t>Santo Antônio da Barra-GO</t>
  </si>
  <si>
    <t>Santo Antônio de Goiás-GO</t>
  </si>
  <si>
    <t>Santo Antônio do Descoberto-GO</t>
  </si>
  <si>
    <t>São Domingos-GO</t>
  </si>
  <si>
    <t>São Francisco de Goiás-GO</t>
  </si>
  <si>
    <t>São João da Paraúna-GO</t>
  </si>
  <si>
    <t>São João dAliança-GO</t>
  </si>
  <si>
    <t>São Luís de Montes Belos-GO</t>
  </si>
  <si>
    <t>São Luíz do Norte-GO</t>
  </si>
  <si>
    <t>São Miguel do Araguaia-GO</t>
  </si>
  <si>
    <t>São Miguel do Passa Quatro-GO</t>
  </si>
  <si>
    <t>São Patrício-GO</t>
  </si>
  <si>
    <t>São Simão-GO</t>
  </si>
  <si>
    <t>Senador Canedo-GO</t>
  </si>
  <si>
    <t>Serranópolis-GO</t>
  </si>
  <si>
    <t>Silvânia-GO</t>
  </si>
  <si>
    <t>Simolândia-GO</t>
  </si>
  <si>
    <t>Sítio dAbadia-GO</t>
  </si>
  <si>
    <t>Taquaral de Goiás-GO</t>
  </si>
  <si>
    <t>Teresina de Goiás-GO</t>
  </si>
  <si>
    <t>Terezópolis de Goiás-GO</t>
  </si>
  <si>
    <t>Três Ranchos-GO</t>
  </si>
  <si>
    <t>Trindade-GO</t>
  </si>
  <si>
    <t>Trombas-GO</t>
  </si>
  <si>
    <t>Turvânia-GO</t>
  </si>
  <si>
    <t>Turvelândia-GO</t>
  </si>
  <si>
    <t>Uirapuru-GO</t>
  </si>
  <si>
    <t>Uruaçu-GO</t>
  </si>
  <si>
    <t>Uruana-GO</t>
  </si>
  <si>
    <t>Urutaí-GO</t>
  </si>
  <si>
    <t>Valparaíso de Goiás-GO</t>
  </si>
  <si>
    <t>Varjão-GO</t>
  </si>
  <si>
    <t>Vianópolis-GO</t>
  </si>
  <si>
    <t>Vicentinópolis-GO</t>
  </si>
  <si>
    <t>Vila Boa-GO</t>
  </si>
  <si>
    <t>Vila Propício-GO</t>
  </si>
  <si>
    <t>Açailândia-MA</t>
  </si>
  <si>
    <t>Afonso Cunha-MA</t>
  </si>
  <si>
    <t>Água Doce do Maranhão-MA</t>
  </si>
  <si>
    <t>Alcântara-MA</t>
  </si>
  <si>
    <t>Aldeias Altas-MA</t>
  </si>
  <si>
    <t>Altamira do Maranhão-MA</t>
  </si>
  <si>
    <t>Alto Alegre do Maranhão-MA</t>
  </si>
  <si>
    <t>Alto Alegre do Pindaré-MA</t>
  </si>
  <si>
    <t>Alto Parnaíba-MA</t>
  </si>
  <si>
    <t>Amapá do Maranhão-MA</t>
  </si>
  <si>
    <t>Amarante do Maranhão-MA</t>
  </si>
  <si>
    <t>Anajatuba-MA</t>
  </si>
  <si>
    <t>Anapurus-MA</t>
  </si>
  <si>
    <t>Apicum-Açu-MA</t>
  </si>
  <si>
    <t>Araguanã-MA</t>
  </si>
  <si>
    <t>Araioses-MA</t>
  </si>
  <si>
    <t>Arame-MA</t>
  </si>
  <si>
    <t>Arari-MA</t>
  </si>
  <si>
    <t>Axixá-MA</t>
  </si>
  <si>
    <t>Bacabal-MA</t>
  </si>
  <si>
    <t>Bacabeira-MA</t>
  </si>
  <si>
    <t>Bacuri-MA</t>
  </si>
  <si>
    <t>Bacurituba-MA</t>
  </si>
  <si>
    <t>Balsas-MA</t>
  </si>
  <si>
    <t>Barão de Grajaú-MA</t>
  </si>
  <si>
    <t>Barra do Corda-MA</t>
  </si>
  <si>
    <t>Barreirinhas-MA</t>
  </si>
  <si>
    <t>Bela Vista do Maranhão-MA</t>
  </si>
  <si>
    <t>Belágua-MA</t>
  </si>
  <si>
    <t>Benedito Leite-MA</t>
  </si>
  <si>
    <t>Bequimão-MA</t>
  </si>
  <si>
    <t>Bernardo do Mearim-MA</t>
  </si>
  <si>
    <t>Boa Vista do Gurupi-MA</t>
  </si>
  <si>
    <t>Bom Jardim-MA</t>
  </si>
  <si>
    <t>Bom Jesus das Selvas-MA</t>
  </si>
  <si>
    <t>Bom Lugar-MA</t>
  </si>
  <si>
    <t>Brejo de Areia-MA</t>
  </si>
  <si>
    <t>Brejo-MA</t>
  </si>
  <si>
    <t>Buriti Bravo-MA</t>
  </si>
  <si>
    <t>Buriti-MA</t>
  </si>
  <si>
    <t>Buriticupu-MA</t>
  </si>
  <si>
    <t>Buritirana-MA</t>
  </si>
  <si>
    <t>Cachoeira Grande-MA</t>
  </si>
  <si>
    <t>Cajapió-MA</t>
  </si>
  <si>
    <t>Cajari-MA</t>
  </si>
  <si>
    <t>Campestre do Maranhão-MA</t>
  </si>
  <si>
    <t>Cândido Mendes-MA</t>
  </si>
  <si>
    <t>Cantanhede-MA</t>
  </si>
  <si>
    <t>Capinzal do Norte-MA</t>
  </si>
  <si>
    <t>Carolina-MA</t>
  </si>
  <si>
    <t>Carutapera-MA</t>
  </si>
  <si>
    <t>Caxias-MA</t>
  </si>
  <si>
    <t>Cedral-MA</t>
  </si>
  <si>
    <t>Central do Maranhão-MA</t>
  </si>
  <si>
    <t>Centro do Guilherme-MA</t>
  </si>
  <si>
    <t>Centro Novo do Maranhão-MA</t>
  </si>
  <si>
    <t>Chapadinha-MA</t>
  </si>
  <si>
    <t>Cidelândia-MA</t>
  </si>
  <si>
    <t>Codó-MA</t>
  </si>
  <si>
    <t>Coelho Neto-MA</t>
  </si>
  <si>
    <t>Colinas-MA</t>
  </si>
  <si>
    <t>Conceição do Lago-Açu-MA</t>
  </si>
  <si>
    <t>Coroatá-MA</t>
  </si>
  <si>
    <t>Cururupu-MA</t>
  </si>
  <si>
    <t>Davinópolis-MA</t>
  </si>
  <si>
    <t>Dom Pedro-MA</t>
  </si>
  <si>
    <t>Duque Bacelar-MA</t>
  </si>
  <si>
    <t>Esperantinópolis-MA</t>
  </si>
  <si>
    <t>Estreito-MA</t>
  </si>
  <si>
    <t>Feira Nova do Maranhão-MA</t>
  </si>
  <si>
    <t>Fernando Falcão-MA</t>
  </si>
  <si>
    <t>Formosa da Serra Negra-MA</t>
  </si>
  <si>
    <t>Fortaleza dos Nogueiras-MA</t>
  </si>
  <si>
    <t>Fortuna-MA</t>
  </si>
  <si>
    <t>Godofredo Viana-MA</t>
  </si>
  <si>
    <t>Gonçalves Dias-MA</t>
  </si>
  <si>
    <t>Governador Archer-MA</t>
  </si>
  <si>
    <t>Governador Edison Lobão-MA</t>
  </si>
  <si>
    <t>Governador Eugênio Barros-MA</t>
  </si>
  <si>
    <t>Governador Luiz Rocha-MA</t>
  </si>
  <si>
    <t>Governador Newton Bello-MA</t>
  </si>
  <si>
    <t>Governador Nunes Freire-MA</t>
  </si>
  <si>
    <t>Graça Aranha-MA</t>
  </si>
  <si>
    <t>Grajaú-MA</t>
  </si>
  <si>
    <t>Guimarães-MA</t>
  </si>
  <si>
    <t>Humberto de Campos-MA</t>
  </si>
  <si>
    <t>Icatu-MA</t>
  </si>
  <si>
    <t>Igarapé do Meio-MA</t>
  </si>
  <si>
    <t>Igarapé Grande-MA</t>
  </si>
  <si>
    <t>Imperatriz-MA</t>
  </si>
  <si>
    <t>Itaipava do Grajaú-MA</t>
  </si>
  <si>
    <t>Itapecuru Mirim-MA</t>
  </si>
  <si>
    <t>Itinga do Maranhão-MA</t>
  </si>
  <si>
    <t>Jatobá-MA</t>
  </si>
  <si>
    <t>Jenipapo dos Vieiras-MA</t>
  </si>
  <si>
    <t>João Lisboa-MA</t>
  </si>
  <si>
    <t>Joselândia-MA</t>
  </si>
  <si>
    <t>Junco do Maranhão-MA</t>
  </si>
  <si>
    <t>Lago da Pedra-MA</t>
  </si>
  <si>
    <t>Lago do Junco-MA</t>
  </si>
  <si>
    <t>Lago dos Rodrigues-MA</t>
  </si>
  <si>
    <t>Lago Verde-MA</t>
  </si>
  <si>
    <t>Lagoa do Mato-MA</t>
  </si>
  <si>
    <t>Lagoa Grande do Maranhão-MA</t>
  </si>
  <si>
    <t>Lajeado Novo-MA</t>
  </si>
  <si>
    <t>Lima Campos-MA</t>
  </si>
  <si>
    <t>Loreto-MA</t>
  </si>
  <si>
    <t>Luís Domingues-MA</t>
  </si>
  <si>
    <t>Magalhães de Almeida-MA</t>
  </si>
  <si>
    <t>Maracaçumé-MA</t>
  </si>
  <si>
    <t>Marajá do Sena-MA</t>
  </si>
  <si>
    <t>Maranhãozinho-MA</t>
  </si>
  <si>
    <t>Mata Roma-MA</t>
  </si>
  <si>
    <t>Matinha-MA</t>
  </si>
  <si>
    <t>Matões do Norte-MA</t>
  </si>
  <si>
    <t>Matões-MA</t>
  </si>
  <si>
    <t>Milagres do Maranhão-MA</t>
  </si>
  <si>
    <t>Mirador-MA</t>
  </si>
  <si>
    <t>Miranda do Norte-MA</t>
  </si>
  <si>
    <t>Mirinzal-MA</t>
  </si>
  <si>
    <t>Monção-MA</t>
  </si>
  <si>
    <t>Montes Altos-MA</t>
  </si>
  <si>
    <t>Morros-MA</t>
  </si>
  <si>
    <t>Nina Rodrigues-MA</t>
  </si>
  <si>
    <t>Nova Colinas-MA</t>
  </si>
  <si>
    <t>Nova Iorque-MA</t>
  </si>
  <si>
    <t>Nova Olinda do Maranhão-MA</t>
  </si>
  <si>
    <t>Olho dÁgua das Cunhãs-MA</t>
  </si>
  <si>
    <t>Olinda Nova do Maranhão-MA</t>
  </si>
  <si>
    <t>Paço do Lumiar-MA</t>
  </si>
  <si>
    <t>Palmeirândia-MA</t>
  </si>
  <si>
    <t>Paraibano-MA</t>
  </si>
  <si>
    <t>Parnarama-MA</t>
  </si>
  <si>
    <t>Passagem Franca-MA</t>
  </si>
  <si>
    <t>Pastos Bons-MA</t>
  </si>
  <si>
    <t>Paulino Neves-MA</t>
  </si>
  <si>
    <t>Paulo Ramos-MA</t>
  </si>
  <si>
    <t>Pedreiras-MA</t>
  </si>
  <si>
    <t>Pedro do Rosário-MA</t>
  </si>
  <si>
    <t>Penalva-MA</t>
  </si>
  <si>
    <t>Peri Mirim-MA</t>
  </si>
  <si>
    <t>Peritoró-MA</t>
  </si>
  <si>
    <t>Pindaré-Mirim-MA</t>
  </si>
  <si>
    <t>Pinheiro-MA</t>
  </si>
  <si>
    <t>Pio XII-MA</t>
  </si>
  <si>
    <t>Pirapemas-MA</t>
  </si>
  <si>
    <t>Poção de Pedras-MA</t>
  </si>
  <si>
    <t>Porto Franco-MA</t>
  </si>
  <si>
    <t>Porto Rico do Maranhão-MA</t>
  </si>
  <si>
    <t>Presidente Dutra-MA</t>
  </si>
  <si>
    <t>Presidente Juscelino-MA</t>
  </si>
  <si>
    <t>Presidente Médici-MA</t>
  </si>
  <si>
    <t>Presidente Sarney-MA</t>
  </si>
  <si>
    <t>Presidente Vargas-MA</t>
  </si>
  <si>
    <t>Primeira Cruz-MA</t>
  </si>
  <si>
    <t>Raposa-MA</t>
  </si>
  <si>
    <t>Riachão-MA</t>
  </si>
  <si>
    <t>Ribamar Fiquene-MA</t>
  </si>
  <si>
    <t>Rosário-MA</t>
  </si>
  <si>
    <t>Sambaíba-MA</t>
  </si>
  <si>
    <t>Santa Filomena do Maranhão-MA</t>
  </si>
  <si>
    <t>Santa Helena-MA</t>
  </si>
  <si>
    <t>Santa Inês-MA</t>
  </si>
  <si>
    <t>Santa Luzia do Paruá-MA</t>
  </si>
  <si>
    <t>Santa Luzia-MA</t>
  </si>
  <si>
    <t>Santa Quitéria do Maranhão-MA</t>
  </si>
  <si>
    <t>Santa Rita-MA</t>
  </si>
  <si>
    <t>Santana do Maranhão-MA</t>
  </si>
  <si>
    <t>Santo Amaro do Maranhão-MA</t>
  </si>
  <si>
    <t>Santo Antônio dos Lopes-MA</t>
  </si>
  <si>
    <t>São Benedito do Rio Preto-MA</t>
  </si>
  <si>
    <t>São Bento-MA</t>
  </si>
  <si>
    <t>São Bernardo-MA</t>
  </si>
  <si>
    <t>São Domingos do Azeitão-MA</t>
  </si>
  <si>
    <t>São Domingos do Maranhão-MA</t>
  </si>
  <si>
    <t>São Félix de Balsas-MA</t>
  </si>
  <si>
    <t>São Francisco do Brejão-MA</t>
  </si>
  <si>
    <t>São Francisco do Maranhão-MA</t>
  </si>
  <si>
    <t>São João Batista-MA</t>
  </si>
  <si>
    <t>São João do Carú-MA</t>
  </si>
  <si>
    <t>São João do Paraíso-MA</t>
  </si>
  <si>
    <t>São João do Soter-MA</t>
  </si>
  <si>
    <t>São João dos Patos-MA</t>
  </si>
  <si>
    <t>São José de Ribamar-MA</t>
  </si>
  <si>
    <t>São José dos Basílios-MA</t>
  </si>
  <si>
    <t>São Luís Gonzaga do Maranhão-MA</t>
  </si>
  <si>
    <t>São Luís-MA</t>
  </si>
  <si>
    <t>São Mateus do Maranhão-MA</t>
  </si>
  <si>
    <t>São Pedro da Água Branca-MA</t>
  </si>
  <si>
    <t>São Pedro dos Crentes-MA</t>
  </si>
  <si>
    <t>São Raimundo das Mangabeiras-MA</t>
  </si>
  <si>
    <t>São Raimundo do Doca Bezerra-MA</t>
  </si>
  <si>
    <t>São Roberto-MA</t>
  </si>
  <si>
    <t>São Vicente Ferrer-MA</t>
  </si>
  <si>
    <t>Satubinha-MA</t>
  </si>
  <si>
    <t>Senador Alexandre Costa-MA</t>
  </si>
  <si>
    <t>Senador La Rocque-MA</t>
  </si>
  <si>
    <t>Serrano do Maranhão-MA</t>
  </si>
  <si>
    <t>Sítio Novo-MA</t>
  </si>
  <si>
    <t>Sucupira do Norte-MA</t>
  </si>
  <si>
    <t>Sucupira do Riachão-MA</t>
  </si>
  <si>
    <t>Tasso Fragoso-MA</t>
  </si>
  <si>
    <t>Timbiras-MA</t>
  </si>
  <si>
    <t>Timon-MA</t>
  </si>
  <si>
    <t>Trizidela do Vale-MA</t>
  </si>
  <si>
    <t>Tufilândia-MA</t>
  </si>
  <si>
    <t>Tuntum-MA</t>
  </si>
  <si>
    <t>Turiaçu-MA</t>
  </si>
  <si>
    <t>Turilândia-MA</t>
  </si>
  <si>
    <t>Tutóia-MA</t>
  </si>
  <si>
    <t>Urbano Santos-MA</t>
  </si>
  <si>
    <t>Vargem Grande-MA</t>
  </si>
  <si>
    <t>Viana-MA</t>
  </si>
  <si>
    <t>Vila Nova dos Martírios-MA</t>
  </si>
  <si>
    <t>Vitória do Mearim-MA</t>
  </si>
  <si>
    <t>Vitorino Freire-MA</t>
  </si>
  <si>
    <t>Zé Doca-MA</t>
  </si>
  <si>
    <t>Abadia dos Dourados-MG</t>
  </si>
  <si>
    <t>Abaeté-MG</t>
  </si>
  <si>
    <t>Abre Campo-MG</t>
  </si>
  <si>
    <t>Acaiaca-MG</t>
  </si>
  <si>
    <t>Açucena-MG</t>
  </si>
  <si>
    <t>Água Boa-MG</t>
  </si>
  <si>
    <t>Água Comprida-MG</t>
  </si>
  <si>
    <t>Aguanil-MG</t>
  </si>
  <si>
    <t>Águas Formosas-MG</t>
  </si>
  <si>
    <t>Águas Vermelhas-MG</t>
  </si>
  <si>
    <t>Aimorés-MG</t>
  </si>
  <si>
    <t>Aiuruoca-MG</t>
  </si>
  <si>
    <t>Alagoa-MG</t>
  </si>
  <si>
    <t>Albertina-MG</t>
  </si>
  <si>
    <t>Além Paraíba-MG</t>
  </si>
  <si>
    <t>Alfenas-MG</t>
  </si>
  <si>
    <t>Alfredo Vasconcelos-MG</t>
  </si>
  <si>
    <t>Almenara-MG</t>
  </si>
  <si>
    <t>Alpercata-MG</t>
  </si>
  <si>
    <t>Alpinópolis-MG</t>
  </si>
  <si>
    <t>Alterosa-MG</t>
  </si>
  <si>
    <t>Alto Caparaó-MG</t>
  </si>
  <si>
    <t>Alto Jequitibá-MG</t>
  </si>
  <si>
    <t>Alto Rio Doce-MG</t>
  </si>
  <si>
    <t>Alvarenga-MG</t>
  </si>
  <si>
    <t>Alvinópolis-MG</t>
  </si>
  <si>
    <t>Alvorada de Minas-MG</t>
  </si>
  <si>
    <t>Amparo do Serra-MG</t>
  </si>
  <si>
    <t>Andradas-MG</t>
  </si>
  <si>
    <t>Andrelândia-MG</t>
  </si>
  <si>
    <t>Angelândia-MG</t>
  </si>
  <si>
    <t>Antônio Carlos-MG</t>
  </si>
  <si>
    <t>Antônio Dias-MG</t>
  </si>
  <si>
    <t>Antônio Prado de Minas-MG</t>
  </si>
  <si>
    <t>Araçaí-MG</t>
  </si>
  <si>
    <t>Aracitaba-MG</t>
  </si>
  <si>
    <t>Araçuaí-MG</t>
  </si>
  <si>
    <t>Araguari-MG</t>
  </si>
  <si>
    <t>Arantina-MG</t>
  </si>
  <si>
    <t>Araponga-MG</t>
  </si>
  <si>
    <t>Araporã-MG</t>
  </si>
  <si>
    <t>Arapuá-MG</t>
  </si>
  <si>
    <t>Araújos-MG</t>
  </si>
  <si>
    <t>Araxá-MG</t>
  </si>
  <si>
    <t>Arceburgo-MG</t>
  </si>
  <si>
    <t>Arcos-MG</t>
  </si>
  <si>
    <t>Areado-MG</t>
  </si>
  <si>
    <t>Argirita-MG</t>
  </si>
  <si>
    <t>Aricanduva-MG</t>
  </si>
  <si>
    <t>Arinos-MG</t>
  </si>
  <si>
    <t>Astolfo Dutra-MG</t>
  </si>
  <si>
    <t>Ataléia-MG</t>
  </si>
  <si>
    <t>Augusto de Lima-MG</t>
  </si>
  <si>
    <t>Baependi-MG</t>
  </si>
  <si>
    <t>Baldim-MG</t>
  </si>
  <si>
    <t>Bambuí-MG</t>
  </si>
  <si>
    <t>Bandeira do Sul-MG</t>
  </si>
  <si>
    <t>Bandeira-MG</t>
  </si>
  <si>
    <t>Barão de Cocais-MG</t>
  </si>
  <si>
    <t>Barão de Monte Alto-MG</t>
  </si>
  <si>
    <t>Barbacena-MG</t>
  </si>
  <si>
    <t>Barra Longa-MG</t>
  </si>
  <si>
    <t>Barroso-MG</t>
  </si>
  <si>
    <t>Bela Vista de Minas-MG</t>
  </si>
  <si>
    <t>Belmiro Braga-MG</t>
  </si>
  <si>
    <t>Belo Oriente-MG</t>
  </si>
  <si>
    <t>Belo Vale-MG</t>
  </si>
  <si>
    <t>Berilo-MG</t>
  </si>
  <si>
    <t>Berizal-MG</t>
  </si>
  <si>
    <t>Bertópolis-MG</t>
  </si>
  <si>
    <t>Betim-MG</t>
  </si>
  <si>
    <t>Bias Fortes-MG</t>
  </si>
  <si>
    <t>Bicas-MG</t>
  </si>
  <si>
    <t>Biquinhas-MG</t>
  </si>
  <si>
    <t>Boa Esperança-MG</t>
  </si>
  <si>
    <t>Bocaina de Minas-MG</t>
  </si>
  <si>
    <t>Bocaiúva-MG</t>
  </si>
  <si>
    <t>Bom Despacho-MG</t>
  </si>
  <si>
    <t>Bom Jardim de Minas-MG</t>
  </si>
  <si>
    <t>Bom Jesus da Penha-MG</t>
  </si>
  <si>
    <t>Bom Jesus do Amparo-MG</t>
  </si>
  <si>
    <t>Bom Jesus do Galho-MG</t>
  </si>
  <si>
    <t>Bom Repouso-MG</t>
  </si>
  <si>
    <t>Bom Sucesso-MG</t>
  </si>
  <si>
    <t>Bonfim-MG</t>
  </si>
  <si>
    <t>Bonfinópolis de Minas-MG</t>
  </si>
  <si>
    <t>Bonito de Minas-MG</t>
  </si>
  <si>
    <t>Borda da Mata-MG</t>
  </si>
  <si>
    <t>Botelhos-MG</t>
  </si>
  <si>
    <t>Botumirim-MG</t>
  </si>
  <si>
    <t>Brás Pires-MG</t>
  </si>
  <si>
    <t>Brasilândia de Minas-MG</t>
  </si>
  <si>
    <t>Brasília de Minas-MG</t>
  </si>
  <si>
    <t>Brasópolis-MG</t>
  </si>
  <si>
    <t>Braúnas-MG</t>
  </si>
  <si>
    <t>Brumadinho-MG</t>
  </si>
  <si>
    <t>Bueno Brandão-MG</t>
  </si>
  <si>
    <t>Buenópolis-MG</t>
  </si>
  <si>
    <t>Bugre-MG</t>
  </si>
  <si>
    <t>Buritis-MG</t>
  </si>
  <si>
    <t>Buritizeiro-MG</t>
  </si>
  <si>
    <t>Cabeceira Grande-MG</t>
  </si>
  <si>
    <t>Cabo Verde-MG</t>
  </si>
  <si>
    <t>Cachoeira da Prata-MG</t>
  </si>
  <si>
    <t>Cachoeira de Minas-MG</t>
  </si>
  <si>
    <t>Cachoeira de Pajeú-MG</t>
  </si>
  <si>
    <t>Cachoeira Dourada-MG</t>
  </si>
  <si>
    <t>Caetanópolis-MG</t>
  </si>
  <si>
    <t>Caeté-MG</t>
  </si>
  <si>
    <t>Caiana-MG</t>
  </si>
  <si>
    <t>Cajuri-MG</t>
  </si>
  <si>
    <t>Caldas-MG</t>
  </si>
  <si>
    <t>Camacho-MG</t>
  </si>
  <si>
    <t>Camanducaia-MG</t>
  </si>
  <si>
    <t>Cambuí-MG</t>
  </si>
  <si>
    <t>Cambuquira-MG</t>
  </si>
  <si>
    <t>Campanário-MG</t>
  </si>
  <si>
    <t>Campanha-MG</t>
  </si>
  <si>
    <t>Campestre-MG</t>
  </si>
  <si>
    <t>Campina Verde-MG</t>
  </si>
  <si>
    <t>Campo Azul-MG</t>
  </si>
  <si>
    <t>Campo Belo-MG</t>
  </si>
  <si>
    <t>Campo do Meio-MG</t>
  </si>
  <si>
    <t>Campo Florido-MG</t>
  </si>
  <si>
    <t>Campos Altos-MG</t>
  </si>
  <si>
    <t>Campos Gerais-MG</t>
  </si>
  <si>
    <t>Cana Verde-MG</t>
  </si>
  <si>
    <t>Canaã-MG</t>
  </si>
  <si>
    <t>Canápolis-MG</t>
  </si>
  <si>
    <t>Candeias-MG</t>
  </si>
  <si>
    <t>Cantagalo-MG</t>
  </si>
  <si>
    <t>Caparaó-MG</t>
  </si>
  <si>
    <t>Capela Nova-MG</t>
  </si>
  <si>
    <t>Capelinha-MG</t>
  </si>
  <si>
    <t>Capetinga-MG</t>
  </si>
  <si>
    <t>Capim Branco-MG</t>
  </si>
  <si>
    <t>Capinópolis-MG</t>
  </si>
  <si>
    <t>Capitão Andrade-MG</t>
  </si>
  <si>
    <t>Capitão Enéas-MG</t>
  </si>
  <si>
    <t>Capitólio-MG</t>
  </si>
  <si>
    <t>Caputira-MG</t>
  </si>
  <si>
    <t>Caraí-MG</t>
  </si>
  <si>
    <t>Caranaíba-MG</t>
  </si>
  <si>
    <t>Carandaí-MG</t>
  </si>
  <si>
    <t>Carangola-MG</t>
  </si>
  <si>
    <t>Caratinga-MG</t>
  </si>
  <si>
    <t>Carbonita-MG</t>
  </si>
  <si>
    <t>Careaçu-MG</t>
  </si>
  <si>
    <t>Carlos Chagas-MG</t>
  </si>
  <si>
    <t>Carmésia-MG</t>
  </si>
  <si>
    <t>Carmo da Cachoeira-MG</t>
  </si>
  <si>
    <t>Carmo da Mata-MG</t>
  </si>
  <si>
    <t>Carmo de Minas-MG</t>
  </si>
  <si>
    <t>Carmo do Cajuru-MG</t>
  </si>
  <si>
    <t>Carmo do Paranaíba-MG</t>
  </si>
  <si>
    <t>Carmo do Rio Claro-MG</t>
  </si>
  <si>
    <t>Carmópolis de Minas-MG</t>
  </si>
  <si>
    <t>Carneirinho-MG</t>
  </si>
  <si>
    <t>Carrancas-MG</t>
  </si>
  <si>
    <t>Carvalhópolis-MG</t>
  </si>
  <si>
    <t>Carvalhos-MG</t>
  </si>
  <si>
    <t>Casa Grande-MG</t>
  </si>
  <si>
    <t>Cascalho Rico-MG</t>
  </si>
  <si>
    <t>Cássia-MG</t>
  </si>
  <si>
    <t>Cataguases-MG</t>
  </si>
  <si>
    <t>Catas Altas da Noruega-MG</t>
  </si>
  <si>
    <t>Catas Altas-MG</t>
  </si>
  <si>
    <t>Catuji-MG</t>
  </si>
  <si>
    <t>Catuti-MG</t>
  </si>
  <si>
    <t>Caxambu-MG</t>
  </si>
  <si>
    <t>Cedro do Abaeté-MG</t>
  </si>
  <si>
    <t>Central de Minas-MG</t>
  </si>
  <si>
    <t>Centralina-MG</t>
  </si>
  <si>
    <t>Chácara-MG</t>
  </si>
  <si>
    <t>Chalé-MG</t>
  </si>
  <si>
    <t>Chapada do Norte-MG</t>
  </si>
  <si>
    <t>Chapada Gaúcha-MG</t>
  </si>
  <si>
    <t>Chiador-MG</t>
  </si>
  <si>
    <t>Cipotânea-MG</t>
  </si>
  <si>
    <t>Claraval-MG</t>
  </si>
  <si>
    <t>Claro dos Poções-MG</t>
  </si>
  <si>
    <t>Cláudio-MG</t>
  </si>
  <si>
    <t>Coimbra-MG</t>
  </si>
  <si>
    <t>Coluna-MG</t>
  </si>
  <si>
    <t>Comendador Gomes-MG</t>
  </si>
  <si>
    <t>Comercinho-MG</t>
  </si>
  <si>
    <t>Conceição da Aparecida-MG</t>
  </si>
  <si>
    <t>Conceição da Barra de Minas-MG</t>
  </si>
  <si>
    <t>Conceição das Alagoas-MG</t>
  </si>
  <si>
    <t>Conceição das Pedras-MG</t>
  </si>
  <si>
    <t>Conceição de Ipanema-MG</t>
  </si>
  <si>
    <t>Conceição do Mato Dentro-MG</t>
  </si>
  <si>
    <t>Conceição do Pará-MG</t>
  </si>
  <si>
    <t>Conceição do Rio Verde-MG</t>
  </si>
  <si>
    <t>Conceição dos Ouros-MG</t>
  </si>
  <si>
    <t>Cônego Marinho-MG</t>
  </si>
  <si>
    <t>Confins-MG</t>
  </si>
  <si>
    <t>Congonhal-MG</t>
  </si>
  <si>
    <t>Congonhas do Norte-MG</t>
  </si>
  <si>
    <t>Congonhas-MG</t>
  </si>
  <si>
    <t>Conquista-MG</t>
  </si>
  <si>
    <t>Conselheiro Lafaiete-MG</t>
  </si>
  <si>
    <t>Conselheiro Pena-MG</t>
  </si>
  <si>
    <t>Consolação-MG</t>
  </si>
  <si>
    <t>Contagem-MG</t>
  </si>
  <si>
    <t>Coqueiral-MG</t>
  </si>
  <si>
    <t>Coração de Jesus-MG</t>
  </si>
  <si>
    <t>Cordisburgo-MG</t>
  </si>
  <si>
    <t>Cordislândia-MG</t>
  </si>
  <si>
    <t>Corinto-MG</t>
  </si>
  <si>
    <t>Coroaci-MG</t>
  </si>
  <si>
    <t>Coromandel-MG</t>
  </si>
  <si>
    <t>Coronel Fabriciano-MG</t>
  </si>
  <si>
    <t>Coronel Murta-MG</t>
  </si>
  <si>
    <t>Coronel Pacheco-MG</t>
  </si>
  <si>
    <t>Coronel Xavier Chaves-MG</t>
  </si>
  <si>
    <t>Córrego Danta-MG</t>
  </si>
  <si>
    <t>Córrego do Bom Jesus-MG</t>
  </si>
  <si>
    <t>Córrego Fundo-MG</t>
  </si>
  <si>
    <t>Córrego Novo-MG</t>
  </si>
  <si>
    <t>Couto de Magalhães de Minas-MG</t>
  </si>
  <si>
    <t>Crisólita-MG</t>
  </si>
  <si>
    <t>Cristais-MG</t>
  </si>
  <si>
    <t>Cristália-MG</t>
  </si>
  <si>
    <t>Cristiano Otoni-MG</t>
  </si>
  <si>
    <t>Cristina-MG</t>
  </si>
  <si>
    <t>Crucilândia-MG</t>
  </si>
  <si>
    <t>Cruzeiro da Fortaleza-MG</t>
  </si>
  <si>
    <t>Cruzília-MG</t>
  </si>
  <si>
    <t>Cuparaque-MG</t>
  </si>
  <si>
    <t>Curral de Dentro-MG</t>
  </si>
  <si>
    <t>Curvelo-MG</t>
  </si>
  <si>
    <t>Datas-MG</t>
  </si>
  <si>
    <t>Delfim Moreira-MG</t>
  </si>
  <si>
    <t>Delfinópolis-MG</t>
  </si>
  <si>
    <t>Delta-MG</t>
  </si>
  <si>
    <t>Descoberto-MG</t>
  </si>
  <si>
    <t>Desterro de Entre Rios-MG</t>
  </si>
  <si>
    <t>Desterro do Melo-MG</t>
  </si>
  <si>
    <t>Diamantina-MG</t>
  </si>
  <si>
    <t>Diogo de Vasconcelos-MG</t>
  </si>
  <si>
    <t>Dionísio-MG</t>
  </si>
  <si>
    <t>Divinésia-MG</t>
  </si>
  <si>
    <t>Divino das Laranjeiras-MG</t>
  </si>
  <si>
    <t>Divino-MG</t>
  </si>
  <si>
    <t>Divinolândia de Minas-MG</t>
  </si>
  <si>
    <t>Divinópolis-MG</t>
  </si>
  <si>
    <t>Divisa Alegre-MG</t>
  </si>
  <si>
    <t>Divisa Nova-MG</t>
  </si>
  <si>
    <t>Divisópolis-MG</t>
  </si>
  <si>
    <t>Dom Bosco-MG</t>
  </si>
  <si>
    <t>Dom Cavati-MG</t>
  </si>
  <si>
    <t>Dom Joaquim-MG</t>
  </si>
  <si>
    <t>Dom Silvério-MG</t>
  </si>
  <si>
    <t>Dom Viçoso-MG</t>
  </si>
  <si>
    <t>Dona Eusébia-MG</t>
  </si>
  <si>
    <t>Dores de Campos-MG</t>
  </si>
  <si>
    <t>Dores de Guanhães-MG</t>
  </si>
  <si>
    <t>Dores do Indaiá-MG</t>
  </si>
  <si>
    <t>Dores do Turvo-MG</t>
  </si>
  <si>
    <t>Doresópolis-MG</t>
  </si>
  <si>
    <t>Douradoquara-MG</t>
  </si>
  <si>
    <t>Durandé-MG</t>
  </si>
  <si>
    <t>Elói Mendes-MG</t>
  </si>
  <si>
    <t>Engenheiro Caldas-MG</t>
  </si>
  <si>
    <t>Engenheiro Navarro-MG</t>
  </si>
  <si>
    <t>Entre Folhas-MG</t>
  </si>
  <si>
    <t>Entre Rios de Minas-MG</t>
  </si>
  <si>
    <t>Ervália-MG</t>
  </si>
  <si>
    <t>Esmeraldas-MG</t>
  </si>
  <si>
    <t>Espera Feliz-MG</t>
  </si>
  <si>
    <t>Espinosa-MG</t>
  </si>
  <si>
    <t>Espírito Santo do Dourado-MG</t>
  </si>
  <si>
    <t>Estiva-MG</t>
  </si>
  <si>
    <t>Estrela Dalva-MG</t>
  </si>
  <si>
    <t>Estrela do Indaiá-MG</t>
  </si>
  <si>
    <t>Estrela do Sul-MG</t>
  </si>
  <si>
    <t>Eugenópolis-MG</t>
  </si>
  <si>
    <t>Ewbank da Câmara-MG</t>
  </si>
  <si>
    <t>Extrema-MG</t>
  </si>
  <si>
    <t>Fama-MG</t>
  </si>
  <si>
    <t>Faria Lemos-MG</t>
  </si>
  <si>
    <t>Felício dos Santos-MG</t>
  </si>
  <si>
    <t>Felisburgo-MG</t>
  </si>
  <si>
    <t>Felixlândia-MG</t>
  </si>
  <si>
    <t>Fernandes Tourinho-MG</t>
  </si>
  <si>
    <t>Ferros-MG</t>
  </si>
  <si>
    <t>Fervedouro-MG</t>
  </si>
  <si>
    <t>Florestal-MG</t>
  </si>
  <si>
    <t>Formiga-MG</t>
  </si>
  <si>
    <t>Formoso-MG</t>
  </si>
  <si>
    <t>Fortaleza de Minas-MG</t>
  </si>
  <si>
    <t>Fortuna de Minas-MG</t>
  </si>
  <si>
    <t>Francisco Badaró-MG</t>
  </si>
  <si>
    <t>Francisco Dumont-MG</t>
  </si>
  <si>
    <t>Francisco Sá-MG</t>
  </si>
  <si>
    <t>Franciscópolis-MG</t>
  </si>
  <si>
    <t>Frei Gaspar-MG</t>
  </si>
  <si>
    <t>Frei Inocêncio-MG</t>
  </si>
  <si>
    <t>Frei Lagonegro-MG</t>
  </si>
  <si>
    <t>Fronteira dos Vales-MG</t>
  </si>
  <si>
    <t>Fronteira-MG</t>
  </si>
  <si>
    <t>Fruta de Leite-MG</t>
  </si>
  <si>
    <t>Frutal-MG</t>
  </si>
  <si>
    <t>Funilândia-MG</t>
  </si>
  <si>
    <t>Galiléia-MG</t>
  </si>
  <si>
    <t>Gameleiras-MG</t>
  </si>
  <si>
    <t>Glaucilândia-MG</t>
  </si>
  <si>
    <t>Goiabeira-MG</t>
  </si>
  <si>
    <t>Goianá-MG</t>
  </si>
  <si>
    <t>Gonçalves-MG</t>
  </si>
  <si>
    <t>Gonzaga-MG</t>
  </si>
  <si>
    <t>Gouveia-MG</t>
  </si>
  <si>
    <t>Governador Valadares-MG</t>
  </si>
  <si>
    <t>Grão Mogol-MG</t>
  </si>
  <si>
    <t>Grupiara-MG</t>
  </si>
  <si>
    <t>Guanhães-MG</t>
  </si>
  <si>
    <t>Guapé-MG</t>
  </si>
  <si>
    <t>Guaraciaba-MG</t>
  </si>
  <si>
    <t>Guaraciama-MG</t>
  </si>
  <si>
    <t>Guaranésia-MG</t>
  </si>
  <si>
    <t>Guarani-MG</t>
  </si>
  <si>
    <t>Guarará-MG</t>
  </si>
  <si>
    <t>Guarda-Mor-MG</t>
  </si>
  <si>
    <t>Guaxupé-MG</t>
  </si>
  <si>
    <t>Guidoval-MG</t>
  </si>
  <si>
    <t>Guimarânia-MG</t>
  </si>
  <si>
    <t>Guiricema-MG</t>
  </si>
  <si>
    <t>Gurinhatã-MG</t>
  </si>
  <si>
    <t>Heliodora-MG</t>
  </si>
  <si>
    <t>Iapu-MG</t>
  </si>
  <si>
    <t>Ibertioga-MG</t>
  </si>
  <si>
    <t>Ibiá-MG</t>
  </si>
  <si>
    <t>Ibiaí-MG</t>
  </si>
  <si>
    <t>Ibiracatu-MG</t>
  </si>
  <si>
    <t>Ibiraci-MG</t>
  </si>
  <si>
    <t>Ibirité-MG</t>
  </si>
  <si>
    <t>Ibitiúra de Minas-MG</t>
  </si>
  <si>
    <t>Ibituruna-MG</t>
  </si>
  <si>
    <t>Icaraí de Minas-MG</t>
  </si>
  <si>
    <t>Igarapé-MG</t>
  </si>
  <si>
    <t>Igaratinga-MG</t>
  </si>
  <si>
    <t>Iguatama-MG</t>
  </si>
  <si>
    <t>Ijaci-MG</t>
  </si>
  <si>
    <t>Ilicínea-MG</t>
  </si>
  <si>
    <t>Imbé de Minas-MG</t>
  </si>
  <si>
    <t>Inconfidentes-MG</t>
  </si>
  <si>
    <t>Indaiabira-MG</t>
  </si>
  <si>
    <t>Indianópolis-MG</t>
  </si>
  <si>
    <t>Ingaí-MG</t>
  </si>
  <si>
    <t>Inhapim-MG</t>
  </si>
  <si>
    <t>Inhaúma-MG</t>
  </si>
  <si>
    <t>Inimutaba-MG</t>
  </si>
  <si>
    <t>Ipaba-MG</t>
  </si>
  <si>
    <t>Ipanema-MG</t>
  </si>
  <si>
    <t>Ipatinga-MG</t>
  </si>
  <si>
    <t>Ipiaçu-MG</t>
  </si>
  <si>
    <t>Ipuiúna-MG</t>
  </si>
  <si>
    <t>Iraí de Minas-MG</t>
  </si>
  <si>
    <t>Itabira-MG</t>
  </si>
  <si>
    <t>Itabirinha-MG</t>
  </si>
  <si>
    <t>Itabirito-MG</t>
  </si>
  <si>
    <t>Itacambira-MG</t>
  </si>
  <si>
    <t>Itacarambi-MG</t>
  </si>
  <si>
    <t>Itaguara-MG</t>
  </si>
  <si>
    <t>Itaipé-MG</t>
  </si>
  <si>
    <t>Itajubá-MG</t>
  </si>
  <si>
    <t>Itamarandiba-MG</t>
  </si>
  <si>
    <t>Itamarati de Minas-MG</t>
  </si>
  <si>
    <t>Itambacuri-MG</t>
  </si>
  <si>
    <t>Itambé do Mato Dentro-MG</t>
  </si>
  <si>
    <t>Itamogi-MG</t>
  </si>
  <si>
    <t>Itamonte-MG</t>
  </si>
  <si>
    <t>Itanhandu-MG</t>
  </si>
  <si>
    <t>Itanhomi-MG</t>
  </si>
  <si>
    <t>Itaobim-MG</t>
  </si>
  <si>
    <t>Itapagipe-MG</t>
  </si>
  <si>
    <t>Itapecerica-MG</t>
  </si>
  <si>
    <t>Itapeva-MG</t>
  </si>
  <si>
    <t>Itatiaiuçu-MG</t>
  </si>
  <si>
    <t>Itaú de Minas-MG</t>
  </si>
  <si>
    <t>Itaúna-MG</t>
  </si>
  <si>
    <t>Itaverava-MG</t>
  </si>
  <si>
    <t>Itinga-MG</t>
  </si>
  <si>
    <t>Itueta-MG</t>
  </si>
  <si>
    <t>Ituiutaba-MG</t>
  </si>
  <si>
    <t>Itumirim-MG</t>
  </si>
  <si>
    <t>Iturama-MG</t>
  </si>
  <si>
    <t>Itutinga-MG</t>
  </si>
  <si>
    <t>Jaboticatubas-MG</t>
  </si>
  <si>
    <t>Jacinto-MG</t>
  </si>
  <si>
    <t>Jacuí-MG</t>
  </si>
  <si>
    <t>Jacutinga-MG</t>
  </si>
  <si>
    <t>Jaguaraçu-MG</t>
  </si>
  <si>
    <t>Jaíba-MG</t>
  </si>
  <si>
    <t>Jampruca-MG</t>
  </si>
  <si>
    <t>Janaúba-MG</t>
  </si>
  <si>
    <t>Januária-MG</t>
  </si>
  <si>
    <t>Japaraíba-MG</t>
  </si>
  <si>
    <t>Japonvar-MG</t>
  </si>
  <si>
    <t>Jeceaba-MG</t>
  </si>
  <si>
    <t>Jenipapo de Minas-MG</t>
  </si>
  <si>
    <t>Jequeri-MG</t>
  </si>
  <si>
    <t>Jequitaí-MG</t>
  </si>
  <si>
    <t>Jequitibá-MG</t>
  </si>
  <si>
    <t>Jequitinhonha-MG</t>
  </si>
  <si>
    <t>Jesuânia-MG</t>
  </si>
  <si>
    <t>Joaíma-MG</t>
  </si>
  <si>
    <t>Joanésia-MG</t>
  </si>
  <si>
    <t>João Monlevade-MG</t>
  </si>
  <si>
    <t>João Pinheiro-MG</t>
  </si>
  <si>
    <t>Joaquim Felício-MG</t>
  </si>
  <si>
    <t>Jordânia-MG</t>
  </si>
  <si>
    <t>José Gonçalves de Minas-MG</t>
  </si>
  <si>
    <t>José Raydan-MG</t>
  </si>
  <si>
    <t>Josenópolis-MG</t>
  </si>
  <si>
    <t>Juatuba-MG</t>
  </si>
  <si>
    <t>Juiz de Fora-MG</t>
  </si>
  <si>
    <t>Juramento-MG</t>
  </si>
  <si>
    <t>Juruaia-MG</t>
  </si>
  <si>
    <t>Juvenília-MG</t>
  </si>
  <si>
    <t>Ladainha-MG</t>
  </si>
  <si>
    <t>Lagamar-MG</t>
  </si>
  <si>
    <t>Lagoa da Prata-MG</t>
  </si>
  <si>
    <t>Lagoa dos Patos-MG</t>
  </si>
  <si>
    <t>Lagoa Dourada-MG</t>
  </si>
  <si>
    <t>Lagoa Formosa-MG</t>
  </si>
  <si>
    <t>Lagoa Grande-MG</t>
  </si>
  <si>
    <t>Lagoa Santa-MG</t>
  </si>
  <si>
    <t>Lajinha-MG</t>
  </si>
  <si>
    <t>Lambari-MG</t>
  </si>
  <si>
    <t>Lamim-MG</t>
  </si>
  <si>
    <t>Laranjal-MG</t>
  </si>
  <si>
    <t>Lassance-MG</t>
  </si>
  <si>
    <t>Lavras-MG</t>
  </si>
  <si>
    <t>Leandro Ferreira-MG</t>
  </si>
  <si>
    <t>Leme do Prado-MG</t>
  </si>
  <si>
    <t>Leopoldina-MG</t>
  </si>
  <si>
    <t>Liberdade-MG</t>
  </si>
  <si>
    <t>Lima Duarte-MG</t>
  </si>
  <si>
    <t>Limeira do Oeste-MG</t>
  </si>
  <si>
    <t>Lontra-MG</t>
  </si>
  <si>
    <t>Luisburgo-MG</t>
  </si>
  <si>
    <t>Luislândia-MG</t>
  </si>
  <si>
    <t>Luminárias-MG</t>
  </si>
  <si>
    <t>Luz-MG</t>
  </si>
  <si>
    <t>Machacalis-MG</t>
  </si>
  <si>
    <t>Machado-MG</t>
  </si>
  <si>
    <t>Madre de Deus de Minas-MG</t>
  </si>
  <si>
    <t>Malacacheta-MG</t>
  </si>
  <si>
    <t>Mamonas-MG</t>
  </si>
  <si>
    <t>Manga-MG</t>
  </si>
  <si>
    <t>Manhuaçu-MG</t>
  </si>
  <si>
    <t>Manhumirim-MG</t>
  </si>
  <si>
    <t>Mantena-MG</t>
  </si>
  <si>
    <t>Mar de Espanha-MG</t>
  </si>
  <si>
    <t>Maravilhas-MG</t>
  </si>
  <si>
    <t>Maria da Fé-MG</t>
  </si>
  <si>
    <t>Mariana-MG</t>
  </si>
  <si>
    <t>Marilac-MG</t>
  </si>
  <si>
    <t>Mário Campos-MG</t>
  </si>
  <si>
    <t>Maripá de Minas-MG</t>
  </si>
  <si>
    <t>Marliéria-MG</t>
  </si>
  <si>
    <t>Marmelópolis-MG</t>
  </si>
  <si>
    <t>Martinho Campos-MG</t>
  </si>
  <si>
    <t>Martins Soares-MG</t>
  </si>
  <si>
    <t>Mata Verde-MG</t>
  </si>
  <si>
    <t>Materlândia-MG</t>
  </si>
  <si>
    <t>Mateus Leme-MG</t>
  </si>
  <si>
    <t>Mathias Lobato-MG</t>
  </si>
  <si>
    <t>Matias Barbosa-MG</t>
  </si>
  <si>
    <t>Matias Cardoso-MG</t>
  </si>
  <si>
    <t>Matipó-MG</t>
  </si>
  <si>
    <t>Mato Verde-MG</t>
  </si>
  <si>
    <t>Matozinhos-MG</t>
  </si>
  <si>
    <t>Matutina-MG</t>
  </si>
  <si>
    <t>Medeiros-MG</t>
  </si>
  <si>
    <t>Medina-MG</t>
  </si>
  <si>
    <t>Mendes Pimentel-MG</t>
  </si>
  <si>
    <t>Mercês-MG</t>
  </si>
  <si>
    <t>Mesquita-MG</t>
  </si>
  <si>
    <t>Minas Novas-MG</t>
  </si>
  <si>
    <t>Minduri-MG</t>
  </si>
  <si>
    <t>Mirabela-MG</t>
  </si>
  <si>
    <t>Miradouro-MG</t>
  </si>
  <si>
    <t>Miraí-MG</t>
  </si>
  <si>
    <t>Miravânia-MG</t>
  </si>
  <si>
    <t>Moeda-MG</t>
  </si>
  <si>
    <t>Moema-MG</t>
  </si>
  <si>
    <t>Monjolos-MG</t>
  </si>
  <si>
    <t>Monsenhor Paulo-MG</t>
  </si>
  <si>
    <t>Montalvânia-MG</t>
  </si>
  <si>
    <t>Monte Alegre de Minas-MG</t>
  </si>
  <si>
    <t>Monte Azul-MG</t>
  </si>
  <si>
    <t>Monte Belo-MG</t>
  </si>
  <si>
    <t>Monte Carmelo-MG</t>
  </si>
  <si>
    <t>Monte Formoso-MG</t>
  </si>
  <si>
    <t>Monte Santo de Minas-MG</t>
  </si>
  <si>
    <t>Monte Sião-MG</t>
  </si>
  <si>
    <t>Montes Claros-MG</t>
  </si>
  <si>
    <t>Montezuma-MG</t>
  </si>
  <si>
    <t>Morada Nova de Minas-MG</t>
  </si>
  <si>
    <t>Morro da Garça-MG</t>
  </si>
  <si>
    <t>Morro do Pilar-MG</t>
  </si>
  <si>
    <t>Munhoz-MG</t>
  </si>
  <si>
    <t>Muriaé-MG</t>
  </si>
  <si>
    <t>Mutum-MG</t>
  </si>
  <si>
    <t>Muzambinho-MG</t>
  </si>
  <si>
    <t>Nacip Raydan-MG</t>
  </si>
  <si>
    <t>Nanuque-MG</t>
  </si>
  <si>
    <t>Naque-MG</t>
  </si>
  <si>
    <t>Natalândia-MG</t>
  </si>
  <si>
    <t>Natércia-MG</t>
  </si>
  <si>
    <t>Nazareno-MG</t>
  </si>
  <si>
    <t>Nepomuceno-MG</t>
  </si>
  <si>
    <t>Ninheira-MG</t>
  </si>
  <si>
    <t>Nova Belém-MG</t>
  </si>
  <si>
    <t>Nova Era-MG</t>
  </si>
  <si>
    <t>Nova Lima-MG</t>
  </si>
  <si>
    <t>Nova Módica-MG</t>
  </si>
  <si>
    <t>Nova Ponte-MG</t>
  </si>
  <si>
    <t>Nova Porteirinha-MG</t>
  </si>
  <si>
    <t>Nova Resende-MG</t>
  </si>
  <si>
    <t>Nova Serrana-MG</t>
  </si>
  <si>
    <t>Nova União-MG</t>
  </si>
  <si>
    <t>Novo Cruzeiro-MG</t>
  </si>
  <si>
    <t>Novo Oriente de Minas-MG</t>
  </si>
  <si>
    <t>Novorizonte-MG</t>
  </si>
  <si>
    <t>Olaria-MG</t>
  </si>
  <si>
    <t>Olhos-dÁgua-MG</t>
  </si>
  <si>
    <t>Olímpio Noronha-MG</t>
  </si>
  <si>
    <t>Oliveira Fortes-MG</t>
  </si>
  <si>
    <t>Oliveira-MG</t>
  </si>
  <si>
    <t>Onça de Pitangui-MG</t>
  </si>
  <si>
    <t>Oratórios-MG</t>
  </si>
  <si>
    <t>Orizânia-MG</t>
  </si>
  <si>
    <t>Ouro Branco-MG</t>
  </si>
  <si>
    <t>Ouro Fino-MG</t>
  </si>
  <si>
    <t>Ouro Preto-MG</t>
  </si>
  <si>
    <t>Ouro Verde de Minas-MG</t>
  </si>
  <si>
    <t>Padre Carvalho-MG</t>
  </si>
  <si>
    <t>Padre Paraíso-MG</t>
  </si>
  <si>
    <t>Pai Pedro-MG</t>
  </si>
  <si>
    <t>Paineiras-MG</t>
  </si>
  <si>
    <t>Pains-MG</t>
  </si>
  <si>
    <t>Paiva-MG</t>
  </si>
  <si>
    <t>Palma-MG</t>
  </si>
  <si>
    <t>Palmópolis-MG</t>
  </si>
  <si>
    <t>Papagaios-MG</t>
  </si>
  <si>
    <t>Pará de Minas-MG</t>
  </si>
  <si>
    <t>Paracatu-MG</t>
  </si>
  <si>
    <t>Paraguaçu-MG</t>
  </si>
  <si>
    <t>Paraisópolis-MG</t>
  </si>
  <si>
    <t>Paraopeba-MG</t>
  </si>
  <si>
    <t>Passa Quatro-MG</t>
  </si>
  <si>
    <t>Passa Tempo-MG</t>
  </si>
  <si>
    <t>Passabém-MG</t>
  </si>
  <si>
    <t>Passa-Vinte-MG</t>
  </si>
  <si>
    <t>Passos-MG</t>
  </si>
  <si>
    <t>Patis-MG</t>
  </si>
  <si>
    <t>Patos de Minas-MG</t>
  </si>
  <si>
    <t>Patrocínio do Muriaé-MG</t>
  </si>
  <si>
    <t>Patrocínio-MG</t>
  </si>
  <si>
    <t>Paula Cândido-MG</t>
  </si>
  <si>
    <t>Paulistas-MG</t>
  </si>
  <si>
    <t>Pavão-MG</t>
  </si>
  <si>
    <t>Peçanha-MG</t>
  </si>
  <si>
    <t>Pedra Azul-MG</t>
  </si>
  <si>
    <t>Pedra Bonita-MG</t>
  </si>
  <si>
    <t>Pedra do Anta-MG</t>
  </si>
  <si>
    <t>Pedra do Indaiá-MG</t>
  </si>
  <si>
    <t>Pedra Dourada-MG</t>
  </si>
  <si>
    <t>Pedralva-MG</t>
  </si>
  <si>
    <t>Pedras de Maria da Cruz-MG</t>
  </si>
  <si>
    <t>Pedrinópolis-MG</t>
  </si>
  <si>
    <t>Pedro Leopoldo-MG</t>
  </si>
  <si>
    <t>Pedro Teixeira-MG</t>
  </si>
  <si>
    <t>Pequeri-MG</t>
  </si>
  <si>
    <t>Pequi-MG</t>
  </si>
  <si>
    <t>Perdigão-MG</t>
  </si>
  <si>
    <t>Perdizes-MG</t>
  </si>
  <si>
    <t>Perdões-MG</t>
  </si>
  <si>
    <t>Periquito-MG</t>
  </si>
  <si>
    <t>Pescador-MG</t>
  </si>
  <si>
    <t>Piau-MG</t>
  </si>
  <si>
    <t>Piedade de Caratinga-MG</t>
  </si>
  <si>
    <t>Piedade de Ponte Nova-MG</t>
  </si>
  <si>
    <t>Piedade do Rio Grande-MG</t>
  </si>
  <si>
    <t>Piedade dos Gerais-MG</t>
  </si>
  <si>
    <t>Pimenta-MG</t>
  </si>
  <si>
    <t>Pingo-dÁgua-MG</t>
  </si>
  <si>
    <t>Pintópolis-MG</t>
  </si>
  <si>
    <t>Piracema-MG</t>
  </si>
  <si>
    <t>Pirajuba-MG</t>
  </si>
  <si>
    <t>Piranga-MG</t>
  </si>
  <si>
    <t>Piranguçu-MG</t>
  </si>
  <si>
    <t>Piranguinho-MG</t>
  </si>
  <si>
    <t>Pirapetinga-MG</t>
  </si>
  <si>
    <t>Pirapora-MG</t>
  </si>
  <si>
    <t>Piraúba-MG</t>
  </si>
  <si>
    <t>Pitangui-MG</t>
  </si>
  <si>
    <t>Piumhi-MG</t>
  </si>
  <si>
    <t>Planura-MG</t>
  </si>
  <si>
    <t>Poço Fundo-MG</t>
  </si>
  <si>
    <t>Poços de Caldas-MG</t>
  </si>
  <si>
    <t>Pocrane-MG</t>
  </si>
  <si>
    <t>Pompéu-MG</t>
  </si>
  <si>
    <t>Ponte Nova-MG</t>
  </si>
  <si>
    <t>Ponto Chique-MG</t>
  </si>
  <si>
    <t>Ponto dos Volantes-MG</t>
  </si>
  <si>
    <t>Porteirinha-MG</t>
  </si>
  <si>
    <t>Porto Firme-MG</t>
  </si>
  <si>
    <t>Poté-MG</t>
  </si>
  <si>
    <t>Pouso Alegre-MG</t>
  </si>
  <si>
    <t>Pouso Alto-MG</t>
  </si>
  <si>
    <t>Prados-MG</t>
  </si>
  <si>
    <t>Prata-MG</t>
  </si>
  <si>
    <t>Pratápolis-MG</t>
  </si>
  <si>
    <t>Pratinha-MG</t>
  </si>
  <si>
    <t>Presidente Bernardes-MG</t>
  </si>
  <si>
    <t>Presidente Juscelino-MG</t>
  </si>
  <si>
    <t>Presidente Kubitschek-MG</t>
  </si>
  <si>
    <t>Presidente Olegário-MG</t>
  </si>
  <si>
    <t>Prudente de Morais-MG</t>
  </si>
  <si>
    <t>Quartel Geral-MG</t>
  </si>
  <si>
    <t>Queluzito-MG</t>
  </si>
  <si>
    <t>Raposos-MG</t>
  </si>
  <si>
    <t>Raul Soares-MG</t>
  </si>
  <si>
    <t>Recreio-MG</t>
  </si>
  <si>
    <t>Reduto-MG</t>
  </si>
  <si>
    <t>Resende Costa-MG</t>
  </si>
  <si>
    <t>Resplendor-MG</t>
  </si>
  <si>
    <t>Ressaquinha-MG</t>
  </si>
  <si>
    <t>Riachinho-MG</t>
  </si>
  <si>
    <t>Riacho dos Machados-MG</t>
  </si>
  <si>
    <t>Ribeirão das Neves-MG</t>
  </si>
  <si>
    <t>Ribeirão Vermelho-MG</t>
  </si>
  <si>
    <t>Rio Acima-MG</t>
  </si>
  <si>
    <t>Rio Casca-MG</t>
  </si>
  <si>
    <t>Rio do Prado-MG</t>
  </si>
  <si>
    <t>Rio Doce-MG</t>
  </si>
  <si>
    <t>Rio Espera-MG</t>
  </si>
  <si>
    <t>Rio Manso-MG</t>
  </si>
  <si>
    <t>Rio Novo-MG</t>
  </si>
  <si>
    <t>Rio Paranaíba-MG</t>
  </si>
  <si>
    <t>Rio Pardo de Minas-MG</t>
  </si>
  <si>
    <t>Rio Piracicaba-MG</t>
  </si>
  <si>
    <t>Rio Pomba-MG</t>
  </si>
  <si>
    <t>Rio Preto-MG</t>
  </si>
  <si>
    <t>Rio Vermelho-MG</t>
  </si>
  <si>
    <t>Ritápolis-MG</t>
  </si>
  <si>
    <t>Rochedo de Minas-MG</t>
  </si>
  <si>
    <t>Rodeiro-MG</t>
  </si>
  <si>
    <t>Romaria-MG</t>
  </si>
  <si>
    <t>Rosário da Limeira-MG</t>
  </si>
  <si>
    <t>Rubelita-MG</t>
  </si>
  <si>
    <t>Rubim-MG</t>
  </si>
  <si>
    <t>Sabará-MG</t>
  </si>
  <si>
    <t>Sabinópolis-MG</t>
  </si>
  <si>
    <t>Sacramento-MG</t>
  </si>
  <si>
    <t>Salinas-MG</t>
  </si>
  <si>
    <t>Salto da Divisa-MG</t>
  </si>
  <si>
    <t>Santa Bárbara do Leste-MG</t>
  </si>
  <si>
    <t>Santa Bárbara do Monte Verde-MG</t>
  </si>
  <si>
    <t>Santa Bárbara do Tugúrio-MG</t>
  </si>
  <si>
    <t>Santa Bárbara-MG</t>
  </si>
  <si>
    <t>Santa Cruz de Minas-MG</t>
  </si>
  <si>
    <t>Santa Cruz de Salinas-MG</t>
  </si>
  <si>
    <t>Santa Cruz do Escalvado-MG</t>
  </si>
  <si>
    <t>Santa Efigênia de Minas-MG</t>
  </si>
  <si>
    <t>Santa Fé de Minas-MG</t>
  </si>
  <si>
    <t>Santa Helena de Minas-MG</t>
  </si>
  <si>
    <t>Santa Juliana-MG</t>
  </si>
  <si>
    <t>Santa Luzia-MG</t>
  </si>
  <si>
    <t>Santa Margarida-MG</t>
  </si>
  <si>
    <t>Santa Maria de Itabira-MG</t>
  </si>
  <si>
    <t>Santa Maria do Salto-MG</t>
  </si>
  <si>
    <t>Santa Maria do Suaçuí-MG</t>
  </si>
  <si>
    <t>Santa Rita de Caldas-MG</t>
  </si>
  <si>
    <t>Santa Rita de Ibitipoca-MG</t>
  </si>
  <si>
    <t>Santa Rita de Jacutinga-MG</t>
  </si>
  <si>
    <t>Santa Rita de Minas-MG</t>
  </si>
  <si>
    <t>Santa Rita do Itueto-MG</t>
  </si>
  <si>
    <t>Santa Rita do Sapucaí-MG</t>
  </si>
  <si>
    <t>Santa Rosa da Serra-MG</t>
  </si>
  <si>
    <t>Santa Vitória-MG</t>
  </si>
  <si>
    <t>Santana da Vargem-MG</t>
  </si>
  <si>
    <t>Santana de Cataguases-MG</t>
  </si>
  <si>
    <t>Santana de Pirapama-MG</t>
  </si>
  <si>
    <t>Santana do Deserto-MG</t>
  </si>
  <si>
    <t>Santana do Garambéu-MG</t>
  </si>
  <si>
    <t>Santana do Jacaré-MG</t>
  </si>
  <si>
    <t>Santana do Manhuaçu-MG</t>
  </si>
  <si>
    <t>Santana do Paraíso-MG</t>
  </si>
  <si>
    <t>Santana do Riacho-MG</t>
  </si>
  <si>
    <t>Santana dos Montes-MG</t>
  </si>
  <si>
    <t>Santo Antônio do Amparo-MG</t>
  </si>
  <si>
    <t>Santo Antônio do Aventureiro-MG</t>
  </si>
  <si>
    <t>Santo Antônio do Grama-MG</t>
  </si>
  <si>
    <t>Santo Antônio do Itambé-MG</t>
  </si>
  <si>
    <t>Santo Antônio do Jacinto-MG</t>
  </si>
  <si>
    <t>Santo Antônio do Monte-MG</t>
  </si>
  <si>
    <t>Santo Antônio do Retiro-MG</t>
  </si>
  <si>
    <t>Santo Antônio do Rio Abaixo-MG</t>
  </si>
  <si>
    <t>Santo Hipólito-MG</t>
  </si>
  <si>
    <t>Santos Dumont-MG</t>
  </si>
  <si>
    <t>São Bento Abade-MG</t>
  </si>
  <si>
    <t>São Brás do Suaçuí-MG</t>
  </si>
  <si>
    <t>São Domingos das Dores-MG</t>
  </si>
  <si>
    <t>São Domingos do Prata-MG</t>
  </si>
  <si>
    <t>São Félix de Minas-MG</t>
  </si>
  <si>
    <t>São Francisco de Paula-MG</t>
  </si>
  <si>
    <t>São Francisco de Sales-MG</t>
  </si>
  <si>
    <t>São Francisco do Glória-MG</t>
  </si>
  <si>
    <t>São Francisco-MG</t>
  </si>
  <si>
    <t>São Geraldo da Piedade-MG</t>
  </si>
  <si>
    <t>São Geraldo do Baixio-MG</t>
  </si>
  <si>
    <t>São Geraldo-MG</t>
  </si>
  <si>
    <t>São Gonçalo do Abaeté-MG</t>
  </si>
  <si>
    <t>São Gonçalo do Pará-MG</t>
  </si>
  <si>
    <t>São Gonçalo do Rio Abaixo-MG</t>
  </si>
  <si>
    <t>São Gonçalo do Rio Preto-MG</t>
  </si>
  <si>
    <t>São Gonçalo do Sapucaí-MG</t>
  </si>
  <si>
    <t>São Gotardo-MG</t>
  </si>
  <si>
    <t>São João Batista do Glória-MG</t>
  </si>
  <si>
    <t>São João da Lagoa-MG</t>
  </si>
  <si>
    <t>São João da Mata-MG</t>
  </si>
  <si>
    <t>São João da Ponte-MG</t>
  </si>
  <si>
    <t>São João das Missões-MG</t>
  </si>
  <si>
    <t>São João del Rei-MG</t>
  </si>
  <si>
    <t>São João do Manhuaçu-MG</t>
  </si>
  <si>
    <t>São João do Manteninha-MG</t>
  </si>
  <si>
    <t>São João do Oriente-MG</t>
  </si>
  <si>
    <t>São João do Pacuí-MG</t>
  </si>
  <si>
    <t>São João do Paraíso-MG</t>
  </si>
  <si>
    <t>São João Evangelista-MG</t>
  </si>
  <si>
    <t>São João Nepomuceno-MG</t>
  </si>
  <si>
    <t>São Joaquim de Bicas-MG</t>
  </si>
  <si>
    <t>São José da Barra-MG</t>
  </si>
  <si>
    <t>São José da Lapa-MG</t>
  </si>
  <si>
    <t>São José da Safira-MG</t>
  </si>
  <si>
    <t>São José da Varginha-MG</t>
  </si>
  <si>
    <t>São José do Alegre-MG</t>
  </si>
  <si>
    <t>São José do Divino-MG</t>
  </si>
  <si>
    <t>São José do Goiabal-MG</t>
  </si>
  <si>
    <t>São José do Jacuri-MG</t>
  </si>
  <si>
    <t>São José do Mantimento-MG</t>
  </si>
  <si>
    <t>São Lourenço-MG</t>
  </si>
  <si>
    <t>São Miguel do Anta-MG</t>
  </si>
  <si>
    <t>São Pedro da União-MG</t>
  </si>
  <si>
    <t>São Pedro do Suaçuí-MG</t>
  </si>
  <si>
    <t>São Pedro dos Ferros-MG</t>
  </si>
  <si>
    <t>São Romão-MG</t>
  </si>
  <si>
    <t>São Roque de Minas-MG</t>
  </si>
  <si>
    <t>São Sebastião da Bela Vista-MG</t>
  </si>
  <si>
    <t>São Sebastião da Vargem Alegre-MG</t>
  </si>
  <si>
    <t>São Sebastião do Anta-MG</t>
  </si>
  <si>
    <t>São Sebastião do Maranhão-MG</t>
  </si>
  <si>
    <t>São Sebastião do Oeste-MG</t>
  </si>
  <si>
    <t>São Sebastião do Paraíso-MG</t>
  </si>
  <si>
    <t>São Sebastião do Rio Preto-MG</t>
  </si>
  <si>
    <t>São Sebastião do Rio Verde-MG</t>
  </si>
  <si>
    <t>São Thomé das Letras-MG</t>
  </si>
  <si>
    <t>São Tiago-MG</t>
  </si>
  <si>
    <t>São Tomás de Aquino-MG</t>
  </si>
  <si>
    <t>São Vicente de Minas-MG</t>
  </si>
  <si>
    <t>Sapucaí-Mirim-MG</t>
  </si>
  <si>
    <t>Sardoá-MG</t>
  </si>
  <si>
    <t>Sarzedo-MG</t>
  </si>
  <si>
    <t>Sem-Peixe-MG</t>
  </si>
  <si>
    <t>Senador Amaral-MG</t>
  </si>
  <si>
    <t>Senador Cortes-MG</t>
  </si>
  <si>
    <t>Senador Firmino-MG</t>
  </si>
  <si>
    <t>Senador José Bento-MG</t>
  </si>
  <si>
    <t>Senador Modestino Gonçalves-MG</t>
  </si>
  <si>
    <t>Senhora de Oliveira-MG</t>
  </si>
  <si>
    <t>Senhora do Porto-MG</t>
  </si>
  <si>
    <t>Senhora dos Remédios-MG</t>
  </si>
  <si>
    <t>Sericita-MG</t>
  </si>
  <si>
    <t>Seritinga-MG</t>
  </si>
  <si>
    <t>Serra Azul de Minas-MG</t>
  </si>
  <si>
    <t>Serra da Saudade-MG</t>
  </si>
  <si>
    <t>Serra do Salitre-MG</t>
  </si>
  <si>
    <t>Serra dos Aimorés-MG</t>
  </si>
  <si>
    <t>Serrania-MG</t>
  </si>
  <si>
    <t>Serranópolis de Minas-MG</t>
  </si>
  <si>
    <t>Serranos-MG</t>
  </si>
  <si>
    <t>Serro-MG</t>
  </si>
  <si>
    <t>Sete Lagoas-MG</t>
  </si>
  <si>
    <t>Setubinha-MG</t>
  </si>
  <si>
    <t>Silveirânia-MG</t>
  </si>
  <si>
    <t>Silvianópolis-MG</t>
  </si>
  <si>
    <t>Simão Pereira-MG</t>
  </si>
  <si>
    <t>Simonésia-MG</t>
  </si>
  <si>
    <t>Sobrália-MG</t>
  </si>
  <si>
    <t>Soledade de Minas-MG</t>
  </si>
  <si>
    <t>Tabuleiro-MG</t>
  </si>
  <si>
    <t>Taiobeiras-MG</t>
  </si>
  <si>
    <t>Taparuba-MG</t>
  </si>
  <si>
    <t>Tapira-MG</t>
  </si>
  <si>
    <t>Tapiraí-MG</t>
  </si>
  <si>
    <t>Taquaraçu de Minas-MG</t>
  </si>
  <si>
    <t>Tarumirim-MG</t>
  </si>
  <si>
    <t>Teixeiras-MG</t>
  </si>
  <si>
    <t>Teófilo Otoni-MG</t>
  </si>
  <si>
    <t>Timóteo-MG</t>
  </si>
  <si>
    <t>Tiradentes-MG</t>
  </si>
  <si>
    <t>Tiros-MG</t>
  </si>
  <si>
    <t>Tocantins-MG</t>
  </si>
  <si>
    <t>Tocos do Moji-MG</t>
  </si>
  <si>
    <t>Toledo-MG</t>
  </si>
  <si>
    <t>Tombos-MG</t>
  </si>
  <si>
    <t>Três Corações-MG</t>
  </si>
  <si>
    <t>Três Marias-MG</t>
  </si>
  <si>
    <t>Três Pontas-MG</t>
  </si>
  <si>
    <t>Tumiritinga-MG</t>
  </si>
  <si>
    <t>Tupaciguara-MG</t>
  </si>
  <si>
    <t>Turmalina-MG</t>
  </si>
  <si>
    <t>Turvolândia-MG</t>
  </si>
  <si>
    <t>Ubá-MG</t>
  </si>
  <si>
    <t>Ubaí-MG</t>
  </si>
  <si>
    <t>Ubaporanga-MG</t>
  </si>
  <si>
    <t>Uberaba-MG</t>
  </si>
  <si>
    <t>Uberlândia-MG</t>
  </si>
  <si>
    <t>Umburatiba-MG</t>
  </si>
  <si>
    <t>Unaí-MG</t>
  </si>
  <si>
    <t>União de Minas-MG</t>
  </si>
  <si>
    <t>Uruana de Minas-MG</t>
  </si>
  <si>
    <t>Urucânia-MG</t>
  </si>
  <si>
    <t>Urucuia-MG</t>
  </si>
  <si>
    <t>Vargem Alegre-MG</t>
  </si>
  <si>
    <t>Vargem Bonita-MG</t>
  </si>
  <si>
    <t>Vargem Grande do Rio Pardo-MG</t>
  </si>
  <si>
    <t>Varginha-MG</t>
  </si>
  <si>
    <t>Varjão de Minas-MG</t>
  </si>
  <si>
    <t>Várzea da Palma-MG</t>
  </si>
  <si>
    <t>Varzelândia-MG</t>
  </si>
  <si>
    <t>Vazante-MG</t>
  </si>
  <si>
    <t>Verdelândia-MG</t>
  </si>
  <si>
    <t>Veredinha-MG</t>
  </si>
  <si>
    <t>Veríssimo-MG</t>
  </si>
  <si>
    <t>Vermelho Novo-MG</t>
  </si>
  <si>
    <t>Vespasiano-MG</t>
  </si>
  <si>
    <t>Viçosa-MG</t>
  </si>
  <si>
    <t>Vieiras-MG</t>
  </si>
  <si>
    <t>Virgem da Lapa-MG</t>
  </si>
  <si>
    <t>Virgínia-MG</t>
  </si>
  <si>
    <t>Virginópolis-MG</t>
  </si>
  <si>
    <t>Virgolândia-MG</t>
  </si>
  <si>
    <t>Visconde do Rio Branco-MG</t>
  </si>
  <si>
    <t>Volta Grande-MG</t>
  </si>
  <si>
    <t>Wenceslau Braz-MG</t>
  </si>
  <si>
    <t>Água Clara-MS</t>
  </si>
  <si>
    <t>Alcinópolis-MS</t>
  </si>
  <si>
    <t>Amambai-MS</t>
  </si>
  <si>
    <t>Anastácio-MS</t>
  </si>
  <si>
    <t>Anaurilândia-MS</t>
  </si>
  <si>
    <t>Angélica-MS</t>
  </si>
  <si>
    <t>Antônio João-MS</t>
  </si>
  <si>
    <t>Aparecida do Taboado-MS</t>
  </si>
  <si>
    <t>Aquidauana-MS</t>
  </si>
  <si>
    <t>Aral Moreira-MS</t>
  </si>
  <si>
    <t>Bandeirantes-MS</t>
  </si>
  <si>
    <t>Bataguassu-MS</t>
  </si>
  <si>
    <t>Batayporã-MS</t>
  </si>
  <si>
    <t>Bela Vista-MS</t>
  </si>
  <si>
    <t>Bodoquena-MS</t>
  </si>
  <si>
    <t>Bonito-MS</t>
  </si>
  <si>
    <t>Brasilândia-MS</t>
  </si>
  <si>
    <t>Caarapó-MS</t>
  </si>
  <si>
    <t>Camapuã-MS</t>
  </si>
  <si>
    <t>Campo Grande-MS</t>
  </si>
  <si>
    <t>Caracol-MS</t>
  </si>
  <si>
    <t>Cassilândia-MS</t>
  </si>
  <si>
    <t>Chapadão do Sul-MS</t>
  </si>
  <si>
    <t>Corguinho-MS</t>
  </si>
  <si>
    <t>Coronel Sapucaia-MS</t>
  </si>
  <si>
    <t>Corumbá-MS</t>
  </si>
  <si>
    <t>Costa Rica-MS</t>
  </si>
  <si>
    <t>Coxim-MS</t>
  </si>
  <si>
    <t>Deodápolis-MS</t>
  </si>
  <si>
    <t>Dois Irmãos do Buriti-MS</t>
  </si>
  <si>
    <t>Douradina-MS</t>
  </si>
  <si>
    <t>Dourados-MS</t>
  </si>
  <si>
    <t>Eldorado-MS</t>
  </si>
  <si>
    <t>Fátima do Sul-MS</t>
  </si>
  <si>
    <t>Figueirão-MS</t>
  </si>
  <si>
    <t>Glória de Dourados-MS</t>
  </si>
  <si>
    <t>Guia Lopes da Laguna-MS</t>
  </si>
  <si>
    <t>Iguatemi-MS</t>
  </si>
  <si>
    <t>Inocência-MS</t>
  </si>
  <si>
    <t>Itaporã-MS</t>
  </si>
  <si>
    <t>Itaquiraí-MS</t>
  </si>
  <si>
    <t>Ivinhema-MS</t>
  </si>
  <si>
    <t>Japorã-MS</t>
  </si>
  <si>
    <t>Jaraguari-MS</t>
  </si>
  <si>
    <t>Jardim-MS</t>
  </si>
  <si>
    <t>Jateí-MS</t>
  </si>
  <si>
    <t>Juti-MS</t>
  </si>
  <si>
    <t>Ladário-MS</t>
  </si>
  <si>
    <t>Laguna Carapã-MS</t>
  </si>
  <si>
    <t>Maracaju-MS</t>
  </si>
  <si>
    <t>Miranda-MS</t>
  </si>
  <si>
    <t>Mundo Novo-MS</t>
  </si>
  <si>
    <t>Naviraí-MS</t>
  </si>
  <si>
    <t>Nioaque-MS</t>
  </si>
  <si>
    <t>Nova Alvorada do Sul-MS</t>
  </si>
  <si>
    <t>Nova Andradina-MS</t>
  </si>
  <si>
    <t>Novo Horizonte do Sul-MS</t>
  </si>
  <si>
    <t>Paranaíba-MS</t>
  </si>
  <si>
    <t>Paranhos-MS</t>
  </si>
  <si>
    <t>Pedro Gomes-MS</t>
  </si>
  <si>
    <t>Ponta Porã-MS</t>
  </si>
  <si>
    <t>Porto Murtinho-MS</t>
  </si>
  <si>
    <t>Ribas do Rio Pardo-MS</t>
  </si>
  <si>
    <t>Rio Brilhante-MS</t>
  </si>
  <si>
    <t>Rio Negro-MS</t>
  </si>
  <si>
    <t>Rio Verde de Mato Grosso-MS</t>
  </si>
  <si>
    <t>Rochedo-MS</t>
  </si>
  <si>
    <t>Santa Rita do Pardo-MS</t>
  </si>
  <si>
    <t>São Gabriel do Oeste-MS</t>
  </si>
  <si>
    <t>Selvíria-MS</t>
  </si>
  <si>
    <t>Sete Quedas-MS</t>
  </si>
  <si>
    <t>Sidrolândia-MS</t>
  </si>
  <si>
    <t>Sonora-MS</t>
  </si>
  <si>
    <t>Tacuru-MS</t>
  </si>
  <si>
    <t>Taquarussu-MS</t>
  </si>
  <si>
    <t>Terenos-MS</t>
  </si>
  <si>
    <t>Três Lagoas-MS</t>
  </si>
  <si>
    <t>Vicentina-MS</t>
  </si>
  <si>
    <t>Acorizal-MT</t>
  </si>
  <si>
    <t>Água Boa-MT</t>
  </si>
  <si>
    <t>Alta Floresta-MT</t>
  </si>
  <si>
    <t>Alto Araguaia-MT</t>
  </si>
  <si>
    <t>Alto Boa Vista-MT</t>
  </si>
  <si>
    <t>Alto Garças-MT</t>
  </si>
  <si>
    <t>Alto Paraguai-MT</t>
  </si>
  <si>
    <t>Alto Taquari-MT</t>
  </si>
  <si>
    <t>Apiacás-MT</t>
  </si>
  <si>
    <t>Araguaiana-MT</t>
  </si>
  <si>
    <t>Araguainha-MT</t>
  </si>
  <si>
    <t>Araputanga-MT</t>
  </si>
  <si>
    <t>Arenápolis-MT</t>
  </si>
  <si>
    <t>Aripuanã-MT</t>
  </si>
  <si>
    <t>Barão de Melgaço-MT</t>
  </si>
  <si>
    <t>Barra do Bugres-MT</t>
  </si>
  <si>
    <t>Barra do Garças-MT</t>
  </si>
  <si>
    <t>Bom Jesus do Araguaia-MT</t>
  </si>
  <si>
    <t>Brasnorte-MT</t>
  </si>
  <si>
    <t>Cáceres-MT</t>
  </si>
  <si>
    <t>Campinápolis-MT</t>
  </si>
  <si>
    <t>Campo Novo do Parecis-MT</t>
  </si>
  <si>
    <t>Campo Verde-MT</t>
  </si>
  <si>
    <t>Campos de Júlio-MT</t>
  </si>
  <si>
    <t>Canabrava do Norte-MT</t>
  </si>
  <si>
    <t>Canarana-MT</t>
  </si>
  <si>
    <t>Carlinda-MT</t>
  </si>
  <si>
    <t>Castanheira-MT</t>
  </si>
  <si>
    <t>Chapada dos Guimarães-MT</t>
  </si>
  <si>
    <t>Cláudia-MT</t>
  </si>
  <si>
    <t>Cocalinho-MT</t>
  </si>
  <si>
    <t>Colíder-MT</t>
  </si>
  <si>
    <t>Colniza-MT</t>
  </si>
  <si>
    <t>Comodoro-MT</t>
  </si>
  <si>
    <t>Confresa-MT</t>
  </si>
  <si>
    <t>Conquista DOeste-MT</t>
  </si>
  <si>
    <t>Cotriguaçu-MT</t>
  </si>
  <si>
    <t>Cuiabá-MT</t>
  </si>
  <si>
    <t>Curvelândia-MT</t>
  </si>
  <si>
    <t>Denise-MT</t>
  </si>
  <si>
    <t>Diamantino-MT</t>
  </si>
  <si>
    <t>Dom Aquino-MT</t>
  </si>
  <si>
    <t>Feliz Natal-MT</t>
  </si>
  <si>
    <t>Figueirópolis DOeste-MT</t>
  </si>
  <si>
    <t>Gaúcha do Norte-MT</t>
  </si>
  <si>
    <t>General Carneiro-MT</t>
  </si>
  <si>
    <t>Glória DOeste-MT</t>
  </si>
  <si>
    <t>Guarantã do Norte-MT</t>
  </si>
  <si>
    <t>Guiratinga-MT</t>
  </si>
  <si>
    <t>Indiavaí-MT</t>
  </si>
  <si>
    <t>Ipiranga do Norte-MT</t>
  </si>
  <si>
    <t>Itanhangá-MT</t>
  </si>
  <si>
    <t>Itaúba-MT</t>
  </si>
  <si>
    <t>Itiquira-MT</t>
  </si>
  <si>
    <t>Jaciara-MT</t>
  </si>
  <si>
    <t>Jangada-MT</t>
  </si>
  <si>
    <t>Jauru-MT</t>
  </si>
  <si>
    <t>Juara-MT</t>
  </si>
  <si>
    <t>Juína-MT</t>
  </si>
  <si>
    <t>Juruena-MT</t>
  </si>
  <si>
    <t>Juscimeira-MT</t>
  </si>
  <si>
    <t>Lambari DOeste-MT</t>
  </si>
  <si>
    <t>Lucas do Rio Verde-MT</t>
  </si>
  <si>
    <t>Luciara-MT</t>
  </si>
  <si>
    <t>Marcelândia-MT</t>
  </si>
  <si>
    <t>Matupá-MT</t>
  </si>
  <si>
    <t>Mirassol dOeste-MT</t>
  </si>
  <si>
    <t>Nobres-MT</t>
  </si>
  <si>
    <t>Nortelândia-MT</t>
  </si>
  <si>
    <t>Nossa Senhora do Livramento-MT</t>
  </si>
  <si>
    <t>Nova Bandeirantes-MT</t>
  </si>
  <si>
    <t>Nova Brasilândia-MT</t>
  </si>
  <si>
    <t>Nova Canaã do Norte-MT</t>
  </si>
  <si>
    <t>Nova Guarita-MT</t>
  </si>
  <si>
    <t>Nova Lacerda-MT</t>
  </si>
  <si>
    <t>Nova Marilândia-MT</t>
  </si>
  <si>
    <t>Nova Maringá-MT</t>
  </si>
  <si>
    <t>Nova Monte Verde-MT</t>
  </si>
  <si>
    <t>Nova Mutum-MT</t>
  </si>
  <si>
    <t>Nova Nazaré-MT</t>
  </si>
  <si>
    <t>Nova Olímpia-MT</t>
  </si>
  <si>
    <t>Nova Santa Helena-MT</t>
  </si>
  <si>
    <t>Nova Ubiratã-MT</t>
  </si>
  <si>
    <t>Nova Xavantina-MT</t>
  </si>
  <si>
    <t>Novo Horizonte do Norte-MT</t>
  </si>
  <si>
    <t>Novo Mundo-MT</t>
  </si>
  <si>
    <t>Novo Santo Antônio-MT</t>
  </si>
  <si>
    <t>Novo São Joaquim-MT</t>
  </si>
  <si>
    <t>Paranaíta-MT</t>
  </si>
  <si>
    <t>Paranatinga-MT</t>
  </si>
  <si>
    <t>Pedra Preta-MT</t>
  </si>
  <si>
    <t>Peixoto de Azevedo-MT</t>
  </si>
  <si>
    <t>Planalto da Serra-MT</t>
  </si>
  <si>
    <t>Poconé-MT</t>
  </si>
  <si>
    <t>Pontal do Araguaia-MT</t>
  </si>
  <si>
    <t>Ponte Branca-MT</t>
  </si>
  <si>
    <t>Pontes e Lacerda-MT</t>
  </si>
  <si>
    <t>Porto Alegre do Norte-MT</t>
  </si>
  <si>
    <t>Porto dos Gaúchos-MT</t>
  </si>
  <si>
    <t>Porto Esperidião-MT</t>
  </si>
  <si>
    <t>Porto Estrela-MT</t>
  </si>
  <si>
    <t>Poxoréo-MT</t>
  </si>
  <si>
    <t>Primavera do Leste-MT</t>
  </si>
  <si>
    <t>Querência-MT</t>
  </si>
  <si>
    <t>Reserva do Cabaçal-MT</t>
  </si>
  <si>
    <t>Ribeirão Cascalheira-MT</t>
  </si>
  <si>
    <t>Ribeirãozinho-MT</t>
  </si>
  <si>
    <t>Rio Branco-MT</t>
  </si>
  <si>
    <t>Rondolândia-MT</t>
  </si>
  <si>
    <t>Rondonópolis-MT</t>
  </si>
  <si>
    <t>Rosário Oeste-MT</t>
  </si>
  <si>
    <t>Salto do Céu-MT</t>
  </si>
  <si>
    <t>Santa Carmem-MT</t>
  </si>
  <si>
    <t>Santa Cruz do Xingu-MT</t>
  </si>
  <si>
    <t>Santa Rita do Trivelato-MT</t>
  </si>
  <si>
    <t>Santa Terezinha-MT</t>
  </si>
  <si>
    <t>Santo Afonso-MT</t>
  </si>
  <si>
    <t>Santo Antônio do Leste-MT</t>
  </si>
  <si>
    <t>Santo Antônio do Leverger-MT</t>
  </si>
  <si>
    <t>São Félix do Araguaia-MT</t>
  </si>
  <si>
    <t>São José do Povo-MT</t>
  </si>
  <si>
    <t>São José do Rio Claro-MT</t>
  </si>
  <si>
    <t>São José do Xingu-MT</t>
  </si>
  <si>
    <t>São José dos Quatro Marcos-MT</t>
  </si>
  <si>
    <t>São Pedro da Cipa-MT</t>
  </si>
  <si>
    <t>Sapezal-MT</t>
  </si>
  <si>
    <t>Serra Nova Dourada-MT</t>
  </si>
  <si>
    <t>Sinop-MT</t>
  </si>
  <si>
    <t>Sorriso-MT</t>
  </si>
  <si>
    <t>Tabaporã-MT</t>
  </si>
  <si>
    <t>Tangará da Serra-MT</t>
  </si>
  <si>
    <t>Tapurah-MT</t>
  </si>
  <si>
    <t>Terra Nova do Norte-MT</t>
  </si>
  <si>
    <t>Tesouro-MT</t>
  </si>
  <si>
    <t>Torixoréu-MT</t>
  </si>
  <si>
    <t>União do Sul-MT</t>
  </si>
  <si>
    <t>Vale de São Domingos-MT</t>
  </si>
  <si>
    <t>Várzea Grande-MT</t>
  </si>
  <si>
    <t>Vera-MT</t>
  </si>
  <si>
    <t>Vila Bela da Santíssima Trindade-MT</t>
  </si>
  <si>
    <t>Vila Rica-MT</t>
  </si>
  <si>
    <t>Abaetetuba-PA</t>
  </si>
  <si>
    <t>Abel Figueiredo-PA</t>
  </si>
  <si>
    <t>Acará-PA</t>
  </si>
  <si>
    <t>Afuá-PA</t>
  </si>
  <si>
    <t>Água Azul do Norte-PA</t>
  </si>
  <si>
    <t>Alenquer-PA</t>
  </si>
  <si>
    <t>Almeirim-PA</t>
  </si>
  <si>
    <t>Altamira-PA</t>
  </si>
  <si>
    <t>Anajás-PA</t>
  </si>
  <si>
    <t>Ananindeua-PA</t>
  </si>
  <si>
    <t>Anapu-PA</t>
  </si>
  <si>
    <t>Augusto Corrêa-PA</t>
  </si>
  <si>
    <t>Aurora do Pará-PA</t>
  </si>
  <si>
    <t>Aveiro-PA</t>
  </si>
  <si>
    <t>Bagre-PA</t>
  </si>
  <si>
    <t>Baião-PA</t>
  </si>
  <si>
    <t>Bannach-PA</t>
  </si>
  <si>
    <t>Barcarena-PA</t>
  </si>
  <si>
    <t>Belém-PA</t>
  </si>
  <si>
    <t>Belterra-PA</t>
  </si>
  <si>
    <t>Benevides-PA</t>
  </si>
  <si>
    <t>Bom Jesus do Tocantins-PA</t>
  </si>
  <si>
    <t>Bonito-PA</t>
  </si>
  <si>
    <t>Bragança-PA</t>
  </si>
  <si>
    <t>Brasil Novo-PA</t>
  </si>
  <si>
    <t>Brejo Grande do Araguaia-PA</t>
  </si>
  <si>
    <t>Breu Branco-PA</t>
  </si>
  <si>
    <t>Breves-PA</t>
  </si>
  <si>
    <t>Bujaru-PA</t>
  </si>
  <si>
    <t>Cachoeira do Arari-PA</t>
  </si>
  <si>
    <t>Cachoeira do Piriá-PA</t>
  </si>
  <si>
    <t>Cametá-PA</t>
  </si>
  <si>
    <t>Canaã dos Carajás-PA</t>
  </si>
  <si>
    <t>Capanema-PA</t>
  </si>
  <si>
    <t>Capitão Poço-PA</t>
  </si>
  <si>
    <t>Castanhal-PA</t>
  </si>
  <si>
    <t>Chaves-PA</t>
  </si>
  <si>
    <t>Colares-PA</t>
  </si>
  <si>
    <t>Conceição do Araguaia-PA</t>
  </si>
  <si>
    <t>Concórdia do Pará-PA</t>
  </si>
  <si>
    <t>Cumaru do Norte-PA</t>
  </si>
  <si>
    <t>Curionópolis-PA</t>
  </si>
  <si>
    <t>Curralinho-PA</t>
  </si>
  <si>
    <t>Curuá-PA</t>
  </si>
  <si>
    <t>Curuçá-PA</t>
  </si>
  <si>
    <t>Dom Eliseu-PA</t>
  </si>
  <si>
    <t>Eldorado dos Carajás-PA</t>
  </si>
  <si>
    <t>Faro-PA</t>
  </si>
  <si>
    <t>Floresta do Araguaia-PA</t>
  </si>
  <si>
    <t>Garrafão do Norte-PA</t>
  </si>
  <si>
    <t>Goianésia do Pará-PA</t>
  </si>
  <si>
    <t>Gurupá-PA</t>
  </si>
  <si>
    <t>Igarapé-Açu-PA</t>
  </si>
  <si>
    <t>Igarapé-Miri-PA</t>
  </si>
  <si>
    <t>Inhangapi-PA</t>
  </si>
  <si>
    <t>Ipixuna do Pará-PA</t>
  </si>
  <si>
    <t>Irituia-PA</t>
  </si>
  <si>
    <t>Itaituba-PA</t>
  </si>
  <si>
    <t>Itupiranga-PA</t>
  </si>
  <si>
    <t>Jacareacanga-PA</t>
  </si>
  <si>
    <t>Jacundá-PA</t>
  </si>
  <si>
    <t>Juruti-PA</t>
  </si>
  <si>
    <t>Limoeiro do Ajuru-PA</t>
  </si>
  <si>
    <t>Mãe do Rio-PA</t>
  </si>
  <si>
    <t>Magalhães Barata-PA</t>
  </si>
  <si>
    <t>Marabá-PA</t>
  </si>
  <si>
    <t>Maracanã-PA</t>
  </si>
  <si>
    <t>Marapanim-PA</t>
  </si>
  <si>
    <t>Marituba-PA</t>
  </si>
  <si>
    <t>Medicilândia-PA</t>
  </si>
  <si>
    <t>Melgaço-PA</t>
  </si>
  <si>
    <t>Mocajuba-PA</t>
  </si>
  <si>
    <t>Moju-PA</t>
  </si>
  <si>
    <t>Monte Alegre-PA</t>
  </si>
  <si>
    <t>Muaná-PA</t>
  </si>
  <si>
    <t>Nova Esperança do Piriá-PA</t>
  </si>
  <si>
    <t>Nova Ipixuna-PA</t>
  </si>
  <si>
    <t>Nova Timboteua-PA</t>
  </si>
  <si>
    <t>Novo Progresso-PA</t>
  </si>
  <si>
    <t>Novo Repartimento-PA</t>
  </si>
  <si>
    <t>Óbidos-PA</t>
  </si>
  <si>
    <t>Oeiras do Pará-PA</t>
  </si>
  <si>
    <t>Oriximiná-PA</t>
  </si>
  <si>
    <t>Ourém-PA</t>
  </si>
  <si>
    <t>Ourilândia do Norte-PA</t>
  </si>
  <si>
    <t>Pacajá-PA</t>
  </si>
  <si>
    <t>Palestina do Pará-PA</t>
  </si>
  <si>
    <t>Paragominas-PA</t>
  </si>
  <si>
    <t>Parauapebas-PA</t>
  </si>
  <si>
    <t>Pau DArco-PA</t>
  </si>
  <si>
    <t>Peixe-Boi-PA</t>
  </si>
  <si>
    <t>Piçarra-PA</t>
  </si>
  <si>
    <t>Placas-PA</t>
  </si>
  <si>
    <t>Ponta de Pedras-PA</t>
  </si>
  <si>
    <t>Portel-PA</t>
  </si>
  <si>
    <t>Porto de Moz-PA</t>
  </si>
  <si>
    <t>Prainha-PA</t>
  </si>
  <si>
    <t>Primavera-PA</t>
  </si>
  <si>
    <t>Quatipuru-PA</t>
  </si>
  <si>
    <t>Redenção-PA</t>
  </si>
  <si>
    <t>Rio Maria-PA</t>
  </si>
  <si>
    <t>Rondon do Pará-PA</t>
  </si>
  <si>
    <t>Rurópolis-PA</t>
  </si>
  <si>
    <t>Salinópolis-PA</t>
  </si>
  <si>
    <t>Salvaterra-PA</t>
  </si>
  <si>
    <t>Santa Bárbara do Pará-PA</t>
  </si>
  <si>
    <t>Santa Cruz do Arari-PA</t>
  </si>
  <si>
    <t>Santa Isabel do Pará-PA</t>
  </si>
  <si>
    <t>Santa Luzia do Pará-PA</t>
  </si>
  <si>
    <t>Santa Maria das Barreiras-PA</t>
  </si>
  <si>
    <t>Santa Maria do Pará-PA</t>
  </si>
  <si>
    <t>Santana do Araguaia-PA</t>
  </si>
  <si>
    <t>Santarém Novo-PA</t>
  </si>
  <si>
    <t>Santarém-PA</t>
  </si>
  <si>
    <t>Santo Antônio do Tauá-PA</t>
  </si>
  <si>
    <t>São Caetano de Odivelas-PA</t>
  </si>
  <si>
    <t>São Domingos do Araguaia-PA</t>
  </si>
  <si>
    <t>São Domingos do Capim-PA</t>
  </si>
  <si>
    <t>São Félix do Xingu-PA</t>
  </si>
  <si>
    <t>São Francisco do Pará-PA</t>
  </si>
  <si>
    <t>São Geraldo do Araguaia-PA</t>
  </si>
  <si>
    <t>São João da Ponta-PA</t>
  </si>
  <si>
    <t>São João de Pirabas-PA</t>
  </si>
  <si>
    <t>São João do Araguaia-PA</t>
  </si>
  <si>
    <t>São Miguel do Guamá-PA</t>
  </si>
  <si>
    <t>São Sebastião da Boa Vista-PA</t>
  </si>
  <si>
    <t>Sapucaia-PA</t>
  </si>
  <si>
    <t>Senador José Porfírio-PA</t>
  </si>
  <si>
    <t>Soure-PA</t>
  </si>
  <si>
    <t>Tailândia-PA</t>
  </si>
  <si>
    <t>Terra Alta-PA</t>
  </si>
  <si>
    <t>Terra Santa-PA</t>
  </si>
  <si>
    <t>Tomé-Açu-PA</t>
  </si>
  <si>
    <t>Tracuateua-PA</t>
  </si>
  <si>
    <t>Trairão-PA</t>
  </si>
  <si>
    <t>Tucumã-PA</t>
  </si>
  <si>
    <t>Tucuruí-PA</t>
  </si>
  <si>
    <t>Ulianópolis-PA</t>
  </si>
  <si>
    <t>Uruará-PA</t>
  </si>
  <si>
    <t>Vigia-PA</t>
  </si>
  <si>
    <t>Viseu-PA</t>
  </si>
  <si>
    <t>Vitória do Xingu-PA</t>
  </si>
  <si>
    <t>Xinguara-PA</t>
  </si>
  <si>
    <t>Água Branca-PB</t>
  </si>
  <si>
    <t>Aguiar-PB</t>
  </si>
  <si>
    <t>Alagoa Grande-PB</t>
  </si>
  <si>
    <t>Alagoa Nova-PB</t>
  </si>
  <si>
    <t>Alagoinha-PB</t>
  </si>
  <si>
    <t>Alcantil-PB</t>
  </si>
  <si>
    <t>Algodão de Jandaíra-PB</t>
  </si>
  <si>
    <t>Alhandra-PB</t>
  </si>
  <si>
    <t>Amparo-PB</t>
  </si>
  <si>
    <t>Aparecida-PB</t>
  </si>
  <si>
    <t>Araçagi-PB</t>
  </si>
  <si>
    <t>Arara-PB</t>
  </si>
  <si>
    <t>Araruna-PB</t>
  </si>
  <si>
    <t>Areia de Baraúnas-PB</t>
  </si>
  <si>
    <t>Areia-PB</t>
  </si>
  <si>
    <t>Areial-PB</t>
  </si>
  <si>
    <t>Aroeiras-PB</t>
  </si>
  <si>
    <t>Assunção-PB</t>
  </si>
  <si>
    <t>Baía da Traição-PB</t>
  </si>
  <si>
    <t>Bananeiras-PB</t>
  </si>
  <si>
    <t>Baraúna-PB</t>
  </si>
  <si>
    <t>Barra de Santa Rosa-PB</t>
  </si>
  <si>
    <t>Barra de Santana-PB</t>
  </si>
  <si>
    <t>Barra de São Miguel-PB</t>
  </si>
  <si>
    <t>Bayeux-PB</t>
  </si>
  <si>
    <t>Belém do Brejo do Cruz-PB</t>
  </si>
  <si>
    <t>Belém-PB</t>
  </si>
  <si>
    <t>Bernardino Batista-PB</t>
  </si>
  <si>
    <t>Boa Ventura-PB</t>
  </si>
  <si>
    <t>Boa Vista-PB</t>
  </si>
  <si>
    <t>Bom Jesus-PB</t>
  </si>
  <si>
    <t>Bom Sucesso-PB</t>
  </si>
  <si>
    <t>Bonito de Santa Fé-PB</t>
  </si>
  <si>
    <t>Boqueirão-PB</t>
  </si>
  <si>
    <t>Borborema-PB</t>
  </si>
  <si>
    <t>Brejo do Cruz-PB</t>
  </si>
  <si>
    <t>Brejo dos Santos-PB</t>
  </si>
  <si>
    <t>Caaporã-PB</t>
  </si>
  <si>
    <t>Cabaceiras-PB</t>
  </si>
  <si>
    <t>Cabedelo-PB</t>
  </si>
  <si>
    <t>Cachoeira dos Índios-PB</t>
  </si>
  <si>
    <t>Cacimba de Areia-PB</t>
  </si>
  <si>
    <t>Cacimba de Dentro-PB</t>
  </si>
  <si>
    <t>Cacimbas-PB</t>
  </si>
  <si>
    <t>Caiçara-PB</t>
  </si>
  <si>
    <t>Cajazeiras-PB</t>
  </si>
  <si>
    <t>Cajazeirinhas-PB</t>
  </si>
  <si>
    <t>Caldas Brandão-PB</t>
  </si>
  <si>
    <t>Camalaú-PB</t>
  </si>
  <si>
    <t>Campina Grande-PB</t>
  </si>
  <si>
    <t>Campo de Santana-PB</t>
  </si>
  <si>
    <t>Capim-PB</t>
  </si>
  <si>
    <t>Caraúbas-PB</t>
  </si>
  <si>
    <t>Carrapateira-PB</t>
  </si>
  <si>
    <t>Casserengue-PB</t>
  </si>
  <si>
    <t>Catingueira-PB</t>
  </si>
  <si>
    <t>Catolé do Rocha-PB</t>
  </si>
  <si>
    <t>Caturité-PB</t>
  </si>
  <si>
    <t>Conceição-PB</t>
  </si>
  <si>
    <t>Condado-PB</t>
  </si>
  <si>
    <t>Conde-PB</t>
  </si>
  <si>
    <t>Congo-PB</t>
  </si>
  <si>
    <t>Coremas-PB</t>
  </si>
  <si>
    <t>Coxixola-PB</t>
  </si>
  <si>
    <t>Cruz do Espírito Santo-PB</t>
  </si>
  <si>
    <t>Cubati-PB</t>
  </si>
  <si>
    <t>Cuité de Mamanguape-PB</t>
  </si>
  <si>
    <t>Cuité-PB</t>
  </si>
  <si>
    <t>Cuitegi-PB</t>
  </si>
  <si>
    <t>Curral de Cima-PB</t>
  </si>
  <si>
    <t>Curral Velho-PB</t>
  </si>
  <si>
    <t>Damião-PB</t>
  </si>
  <si>
    <t>Desterro-PB</t>
  </si>
  <si>
    <t>Diamante-PB</t>
  </si>
  <si>
    <t>Dona Inês-PB</t>
  </si>
  <si>
    <t>Duas Estradas-PB</t>
  </si>
  <si>
    <t>Emas-PB</t>
  </si>
  <si>
    <t>Esperança-PB</t>
  </si>
  <si>
    <t>Fagundes-PB</t>
  </si>
  <si>
    <t>Frei Martinho-PB</t>
  </si>
  <si>
    <t>Gado Bravo-PB</t>
  </si>
  <si>
    <t>Guarabira-PB</t>
  </si>
  <si>
    <t>Gurinhém-PB</t>
  </si>
  <si>
    <t>Gurjão-PB</t>
  </si>
  <si>
    <t>Ibiara-PB</t>
  </si>
  <si>
    <t>Igaracy-PB</t>
  </si>
  <si>
    <t>Imaculada-PB</t>
  </si>
  <si>
    <t>Ingá-PB</t>
  </si>
  <si>
    <t>Itabaiana-PB</t>
  </si>
  <si>
    <t>Itaporanga-PB</t>
  </si>
  <si>
    <t>Itapororoca-PB</t>
  </si>
  <si>
    <t>Itatuba-PB</t>
  </si>
  <si>
    <t>Jacaraú-PB</t>
  </si>
  <si>
    <t>Jericó-PB</t>
  </si>
  <si>
    <t>João Pessoa-PB</t>
  </si>
  <si>
    <t>Juarez Távora-PB</t>
  </si>
  <si>
    <t>Juazeirinho-PB</t>
  </si>
  <si>
    <t>Junco do Seridó-PB</t>
  </si>
  <si>
    <t>Juripiranga-PB</t>
  </si>
  <si>
    <t>Juru-PB</t>
  </si>
  <si>
    <t>Lagoa de Dentro-PB</t>
  </si>
  <si>
    <t>Lagoa Seca-PB</t>
  </si>
  <si>
    <t>Lagoa-PB</t>
  </si>
  <si>
    <t>Lastro-PB</t>
  </si>
  <si>
    <t>Livramento-PB</t>
  </si>
  <si>
    <t>Logradouro-PB</t>
  </si>
  <si>
    <t>Lucena-PB</t>
  </si>
  <si>
    <t>Mãe dÁgua-PB</t>
  </si>
  <si>
    <t>Malta-PB</t>
  </si>
  <si>
    <t>Mamanguape-PB</t>
  </si>
  <si>
    <t>Manaíra-PB</t>
  </si>
  <si>
    <t>Marcação-PB</t>
  </si>
  <si>
    <t>Mari-PB</t>
  </si>
  <si>
    <t>Marizópolis-PB</t>
  </si>
  <si>
    <t>Massaranduba-PB</t>
  </si>
  <si>
    <t>Mataraca-PB</t>
  </si>
  <si>
    <t>Matinhas-PB</t>
  </si>
  <si>
    <t>Mato Grosso-PB</t>
  </si>
  <si>
    <t>Maturéia-PB</t>
  </si>
  <si>
    <t>Mogeiro-PB</t>
  </si>
  <si>
    <t>Montadas-PB</t>
  </si>
  <si>
    <t>Monte Horebe-PB</t>
  </si>
  <si>
    <t>Monteiro-PB</t>
  </si>
  <si>
    <t>Mulungu-PB</t>
  </si>
  <si>
    <t>Natuba-PB</t>
  </si>
  <si>
    <t>Nazarezinho-PB</t>
  </si>
  <si>
    <t>Nova Floresta-PB</t>
  </si>
  <si>
    <t>Nova Olinda-PB</t>
  </si>
  <si>
    <t>Nova Palmeira-PB</t>
  </si>
  <si>
    <t>Olho dÁgua-PB</t>
  </si>
  <si>
    <t>Olivedos-PB</t>
  </si>
  <si>
    <t>Ouro Velho-PB</t>
  </si>
  <si>
    <t>Parari-PB</t>
  </si>
  <si>
    <t>Passagem-PB</t>
  </si>
  <si>
    <t>Patos-PB</t>
  </si>
  <si>
    <t>Paulista-PB</t>
  </si>
  <si>
    <t>Pedra Branca-PB</t>
  </si>
  <si>
    <t>Pedra Lavrada-PB</t>
  </si>
  <si>
    <t>Pedras de Fogo-PB</t>
  </si>
  <si>
    <t>Pedro Régis-PB</t>
  </si>
  <si>
    <t>Piancó-PB</t>
  </si>
  <si>
    <t>Picuí-PB</t>
  </si>
  <si>
    <t>Pilar-PB</t>
  </si>
  <si>
    <t>Pilões-PB</t>
  </si>
  <si>
    <t>Pilõezinhos-PB</t>
  </si>
  <si>
    <t>Pirpirituba-PB</t>
  </si>
  <si>
    <t>Pitimbu-PB</t>
  </si>
  <si>
    <t>Pocinhos-PB</t>
  </si>
  <si>
    <t>Poço Dantas-PB</t>
  </si>
  <si>
    <t>Poço de José de Moura-PB</t>
  </si>
  <si>
    <t>Pombal-PB</t>
  </si>
  <si>
    <t>Prata-PB</t>
  </si>
  <si>
    <t>Princesa Isabel-PB</t>
  </si>
  <si>
    <t>Puxinanã-PB</t>
  </si>
  <si>
    <t>Queimadas-PB</t>
  </si>
  <si>
    <t>Quixabá-PB</t>
  </si>
  <si>
    <t>Remígio-PB</t>
  </si>
  <si>
    <t>Riachão do Bacamarte-PB</t>
  </si>
  <si>
    <t>Riachão do Poço-PB</t>
  </si>
  <si>
    <t>Riachão-PB</t>
  </si>
  <si>
    <t>Riacho de Santo Antônio-PB</t>
  </si>
  <si>
    <t>Riacho dos Cavalos-PB</t>
  </si>
  <si>
    <t>Rio Tinto-PB</t>
  </si>
  <si>
    <t>Salgadinho-PB</t>
  </si>
  <si>
    <t>Salgado de São Félix-PB</t>
  </si>
  <si>
    <t>Santa Cecília-PB</t>
  </si>
  <si>
    <t>Santa Cruz-PB</t>
  </si>
  <si>
    <t>Santa Helena-PB</t>
  </si>
  <si>
    <t>Santa Inês-PB</t>
  </si>
  <si>
    <t>Santa Luzia-PB</t>
  </si>
  <si>
    <t>Santa Rita-PB</t>
  </si>
  <si>
    <t>Santa Teresinha-PB</t>
  </si>
  <si>
    <t>Santana de Mangueira-PB</t>
  </si>
  <si>
    <t>Santana dos Garrotes-PB</t>
  </si>
  <si>
    <t>Santarém-PB</t>
  </si>
  <si>
    <t>Santo André-PB</t>
  </si>
  <si>
    <t>São Bentinho-PB</t>
  </si>
  <si>
    <t>São Bento-PB</t>
  </si>
  <si>
    <t>São Domingos do Cariri-PB</t>
  </si>
  <si>
    <t>São Domingos-PB</t>
  </si>
  <si>
    <t>São Francisco-PB</t>
  </si>
  <si>
    <t>São João do Cariri-PB</t>
  </si>
  <si>
    <t>São João do Rio do Peixe-PB</t>
  </si>
  <si>
    <t>São João do Tigre-PB</t>
  </si>
  <si>
    <t>São José da Lagoa Tapada-PB</t>
  </si>
  <si>
    <t>São José de Caiana-PB</t>
  </si>
  <si>
    <t>São José de Espinharas-PB</t>
  </si>
  <si>
    <t>São José de Piranhas-PB</t>
  </si>
  <si>
    <t>São José de Princesa-PB</t>
  </si>
  <si>
    <t>São José do Bonfim-PB</t>
  </si>
  <si>
    <t>São José do Brejo do Cruz-PB</t>
  </si>
  <si>
    <t>São José do Sabugi-PB</t>
  </si>
  <si>
    <t>São José dos Cordeiros-PB</t>
  </si>
  <si>
    <t>São José dos Ramos-PB</t>
  </si>
  <si>
    <t>São Mamede-PB</t>
  </si>
  <si>
    <t>São Miguel de Taipu-PB</t>
  </si>
  <si>
    <t>São Sebastião de Lagoa de Roça-PB</t>
  </si>
  <si>
    <t>São Sebastião do Umbuzeiro-PB</t>
  </si>
  <si>
    <t>Sapé-PB</t>
  </si>
  <si>
    <t>Seridó-PB</t>
  </si>
  <si>
    <t>Serra Branca-PB</t>
  </si>
  <si>
    <t>Serra da Raiz-PB</t>
  </si>
  <si>
    <t>Serra Grande-PB</t>
  </si>
  <si>
    <t>Serra Redonda-PB</t>
  </si>
  <si>
    <t>Serraria-PB</t>
  </si>
  <si>
    <t>Sertãozinho-PB</t>
  </si>
  <si>
    <t>Sobrado-PB</t>
  </si>
  <si>
    <t>Solânea-PB</t>
  </si>
  <si>
    <t>Soledade-PB</t>
  </si>
  <si>
    <t>Sossêgo-PB</t>
  </si>
  <si>
    <t>Sousa-PB</t>
  </si>
  <si>
    <t>Sumé-PB</t>
  </si>
  <si>
    <t>Taperoá-PB</t>
  </si>
  <si>
    <t>Tavares-PB</t>
  </si>
  <si>
    <t>Teixeira-PB</t>
  </si>
  <si>
    <t>Tenório-PB</t>
  </si>
  <si>
    <t>Triunfo-PB</t>
  </si>
  <si>
    <t>Uiraúna-PB</t>
  </si>
  <si>
    <t>Umbuzeiro-PB</t>
  </si>
  <si>
    <t>Várzea-PB</t>
  </si>
  <si>
    <t>Vieirópolis-PB</t>
  </si>
  <si>
    <t>Vista Serrana-PB</t>
  </si>
  <si>
    <t>Zabelê-PB</t>
  </si>
  <si>
    <t>Abreu e Lima-PE</t>
  </si>
  <si>
    <t>Afogados da Ingazeira-PE</t>
  </si>
  <si>
    <t>Afrânio-PE</t>
  </si>
  <si>
    <t>Agrestina-PE</t>
  </si>
  <si>
    <t>Água Preta-PE</t>
  </si>
  <si>
    <t>Águas Belas-PE</t>
  </si>
  <si>
    <t>Alagoinha-PE</t>
  </si>
  <si>
    <t>Aliança-PE</t>
  </si>
  <si>
    <t>Altinho-PE</t>
  </si>
  <si>
    <t>Amaraji-PE</t>
  </si>
  <si>
    <t>Angelim-PE</t>
  </si>
  <si>
    <t>Araçoiaba-PE</t>
  </si>
  <si>
    <t>Araripina-PE</t>
  </si>
  <si>
    <t>Arcoverde-PE</t>
  </si>
  <si>
    <t>Barra de Guabiraba-PE</t>
  </si>
  <si>
    <t>Barreiros-PE</t>
  </si>
  <si>
    <t>Belém de Maria-PE</t>
  </si>
  <si>
    <t>Belém de São Francisco-PE</t>
  </si>
  <si>
    <t>Belo Jardim-PE</t>
  </si>
  <si>
    <t>Betânia-PE</t>
  </si>
  <si>
    <t>Bezerros-PE</t>
  </si>
  <si>
    <t>Bodocó-PE</t>
  </si>
  <si>
    <t>Bom Conselho-PE</t>
  </si>
  <si>
    <t>Bom Jardim-PE</t>
  </si>
  <si>
    <t>Bonito-PE</t>
  </si>
  <si>
    <t>Brejão-PE</t>
  </si>
  <si>
    <t>Brejinho-PE</t>
  </si>
  <si>
    <t>Brejo da Madre de Deus-PE</t>
  </si>
  <si>
    <t>Buenos Aires-PE</t>
  </si>
  <si>
    <t>Buíque-PE</t>
  </si>
  <si>
    <t>Cabo de Santo Agostinho-PE</t>
  </si>
  <si>
    <t>Cabrobó-PE</t>
  </si>
  <si>
    <t>Cachoeirinha-PE</t>
  </si>
  <si>
    <t>Caetés-PE</t>
  </si>
  <si>
    <t>Calçado-PE</t>
  </si>
  <si>
    <t>Calumbi-PE</t>
  </si>
  <si>
    <t>Camaragibe-PE</t>
  </si>
  <si>
    <t>Camocim de São Félix-PE</t>
  </si>
  <si>
    <t>Camutanga-PE</t>
  </si>
  <si>
    <t>Canhotinho-PE</t>
  </si>
  <si>
    <t>Capoeiras-PE</t>
  </si>
  <si>
    <t>Carnaíba-PE</t>
  </si>
  <si>
    <t>Carnaubeira da Penha-PE</t>
  </si>
  <si>
    <t>Carpina-PE</t>
  </si>
  <si>
    <t>Caruaru-PE</t>
  </si>
  <si>
    <t>Casinhas-PE</t>
  </si>
  <si>
    <t>Catende-PE</t>
  </si>
  <si>
    <t>Cedro-PE</t>
  </si>
  <si>
    <t>Chã de Alegria-PE</t>
  </si>
  <si>
    <t>Chã Grande-PE</t>
  </si>
  <si>
    <t>Condado-PE</t>
  </si>
  <si>
    <t>Correntes-PE</t>
  </si>
  <si>
    <t>Cortês-PE</t>
  </si>
  <si>
    <t>Cumaru-PE</t>
  </si>
  <si>
    <t>Cupira-PE</t>
  </si>
  <si>
    <t>Custódia-PE</t>
  </si>
  <si>
    <t>Dormentes-PE</t>
  </si>
  <si>
    <t>Escada-PE</t>
  </si>
  <si>
    <t>Exu-PE</t>
  </si>
  <si>
    <t>Feira Nova-PE</t>
  </si>
  <si>
    <t>Fernando de Noronha-PE</t>
  </si>
  <si>
    <t>Ferreiros-PE</t>
  </si>
  <si>
    <t>Flores-PE</t>
  </si>
  <si>
    <t>Floresta-PE</t>
  </si>
  <si>
    <t>Frei Miguelinho-PE</t>
  </si>
  <si>
    <t>Gameleira-PE</t>
  </si>
  <si>
    <t>Garanhuns-PE</t>
  </si>
  <si>
    <t>Glória do Goitá-PE</t>
  </si>
  <si>
    <t>Goiana-PE</t>
  </si>
  <si>
    <t>Granito-PE</t>
  </si>
  <si>
    <t>Gravatá-PE</t>
  </si>
  <si>
    <t>Iati-PE</t>
  </si>
  <si>
    <t>Ibimirim-PE</t>
  </si>
  <si>
    <t>Ibirajuba-PE</t>
  </si>
  <si>
    <t>Igarassu-PE</t>
  </si>
  <si>
    <t>Iguaraci-PE</t>
  </si>
  <si>
    <t>Ilha de Itamaracá-PE</t>
  </si>
  <si>
    <t>Inajá-PE</t>
  </si>
  <si>
    <t>Ingazeira-PE</t>
  </si>
  <si>
    <t>Ipojuca-PE</t>
  </si>
  <si>
    <t>Ipubi-PE</t>
  </si>
  <si>
    <t>Itacuruba-PE</t>
  </si>
  <si>
    <t>Itaíba-PE</t>
  </si>
  <si>
    <t>Itambé-PE</t>
  </si>
  <si>
    <t>Itapetim-PE</t>
  </si>
  <si>
    <t>Itapissuma-PE</t>
  </si>
  <si>
    <t>Itaquitinga-PE</t>
  </si>
  <si>
    <t>Jaboatão dos Guararapes-PE</t>
  </si>
  <si>
    <t>Jaqueira-PE</t>
  </si>
  <si>
    <t>Jataúba-PE</t>
  </si>
  <si>
    <t>Jatobá-PE</t>
  </si>
  <si>
    <t>João Alfredo-PE</t>
  </si>
  <si>
    <t>Joaquim Nabuco-PE</t>
  </si>
  <si>
    <t>Jucati-PE</t>
  </si>
  <si>
    <t>Jupi-PE</t>
  </si>
  <si>
    <t>Jurema-PE</t>
  </si>
  <si>
    <t>Lagoa do Carro-PE</t>
  </si>
  <si>
    <t>Lagoa do Itaenga-PE</t>
  </si>
  <si>
    <t>Lagoa do Ouro-PE</t>
  </si>
  <si>
    <t>Lagoa dos Gatos-PE</t>
  </si>
  <si>
    <t>Lagoa Grande-PE</t>
  </si>
  <si>
    <t>Lajedo-PE</t>
  </si>
  <si>
    <t>Limoeiro-PE</t>
  </si>
  <si>
    <t>Macaparana-PE</t>
  </si>
  <si>
    <t>Machados-PE</t>
  </si>
  <si>
    <t>Manari-PE</t>
  </si>
  <si>
    <t>Maraial-PE</t>
  </si>
  <si>
    <t>Mirandiba-PE</t>
  </si>
  <si>
    <t>Moreilândia-PE</t>
  </si>
  <si>
    <t>Moreno-PE</t>
  </si>
  <si>
    <t>Nazaré da Mata-PE</t>
  </si>
  <si>
    <t>Olinda-PE</t>
  </si>
  <si>
    <t>Orobó-PE</t>
  </si>
  <si>
    <t>Orocó-PE</t>
  </si>
  <si>
    <t>Ouricuri-PE</t>
  </si>
  <si>
    <t>Palmares-PE</t>
  </si>
  <si>
    <t>Palmeirina-PE</t>
  </si>
  <si>
    <t>Panelas-PE</t>
  </si>
  <si>
    <t>Paranatama-PE</t>
  </si>
  <si>
    <t>Parnamirim-PE</t>
  </si>
  <si>
    <t>Passira-PE</t>
  </si>
  <si>
    <t>Paudalho-PE</t>
  </si>
  <si>
    <t>Paulista-PE</t>
  </si>
  <si>
    <t>Pedra-PE</t>
  </si>
  <si>
    <t>Pesqueira-PE</t>
  </si>
  <si>
    <t>Petrolândia-PE</t>
  </si>
  <si>
    <t>Petrolina-PE</t>
  </si>
  <si>
    <t>Poção-PE</t>
  </si>
  <si>
    <t>Pombos-PE</t>
  </si>
  <si>
    <t>Primavera-PE</t>
  </si>
  <si>
    <t>Quipapá-PE</t>
  </si>
  <si>
    <t>Quixaba-PE</t>
  </si>
  <si>
    <t>Recife-PE</t>
  </si>
  <si>
    <t>Riacho das Almas-PE</t>
  </si>
  <si>
    <t>Ribeirão-PE</t>
  </si>
  <si>
    <t>Rio Formoso-PE</t>
  </si>
  <si>
    <t>Sairé-PE</t>
  </si>
  <si>
    <t>Salgadinho-PE</t>
  </si>
  <si>
    <t>Salgueiro-PE</t>
  </si>
  <si>
    <t>Saloá-PE</t>
  </si>
  <si>
    <t>Sanharó-PE</t>
  </si>
  <si>
    <t>Santa Cruz da Baixa Verde-PE</t>
  </si>
  <si>
    <t>Santa Cruz do Capibaribe-PE</t>
  </si>
  <si>
    <t>Santa Cruz-PE</t>
  </si>
  <si>
    <t>Santa Filomena-PE</t>
  </si>
  <si>
    <t>Santa Maria da Boa Vista-PE</t>
  </si>
  <si>
    <t>Santa Maria do Cambucá-PE</t>
  </si>
  <si>
    <t>Santa Terezinha-PE</t>
  </si>
  <si>
    <t>São Benedito do Sul-PE</t>
  </si>
  <si>
    <t>São Bento do Una-PE</t>
  </si>
  <si>
    <t>São Caitano-PE</t>
  </si>
  <si>
    <t>São João-PE</t>
  </si>
  <si>
    <t>São Joaquim do Monte-PE</t>
  </si>
  <si>
    <t>São José da Coroa Grande-PE</t>
  </si>
  <si>
    <t>São José do Belmonte-PE</t>
  </si>
  <si>
    <t>São José do Egito-PE</t>
  </si>
  <si>
    <t>São Lourenço da Mata-PE</t>
  </si>
  <si>
    <t>São Vicente Ferrer-PE</t>
  </si>
  <si>
    <t>Serra Talhada-PE</t>
  </si>
  <si>
    <t>Serrita-PE</t>
  </si>
  <si>
    <t>Sertânia-PE</t>
  </si>
  <si>
    <t>Sirinhaém-PE</t>
  </si>
  <si>
    <t>Solidão-PE</t>
  </si>
  <si>
    <t>Surubim-PE</t>
  </si>
  <si>
    <t>Tabira-PE</t>
  </si>
  <si>
    <t>Tacaimbó-PE</t>
  </si>
  <si>
    <t>Tacaratu-PE</t>
  </si>
  <si>
    <t>Tamandaré-PE</t>
  </si>
  <si>
    <t>Taquaritinga do Norte-PE</t>
  </si>
  <si>
    <t>Terezinha-PE</t>
  </si>
  <si>
    <t>Terra Nova-PE</t>
  </si>
  <si>
    <t>Timbaúba-PE</t>
  </si>
  <si>
    <t>Toritama-PE</t>
  </si>
  <si>
    <t>Tracunhaém-PE</t>
  </si>
  <si>
    <t>Trindade-PE</t>
  </si>
  <si>
    <t>Triunfo-PE</t>
  </si>
  <si>
    <t>Tupanatinga-PE</t>
  </si>
  <si>
    <t>Tuparetama-PE</t>
  </si>
  <si>
    <t>Venturosa-PE</t>
  </si>
  <si>
    <t>Verdejante-PE</t>
  </si>
  <si>
    <t>Vertente do Lério-PE</t>
  </si>
  <si>
    <t>Vertentes-PE</t>
  </si>
  <si>
    <t>Vicência-PE</t>
  </si>
  <si>
    <t>Vitória de Santo Antão-PE</t>
  </si>
  <si>
    <t>Xexéu-PE</t>
  </si>
  <si>
    <t>Acauã-PI</t>
  </si>
  <si>
    <t>Agricolândia-PI</t>
  </si>
  <si>
    <t>Água Branca-PI</t>
  </si>
  <si>
    <t>Alagoinha do Piauí-PI</t>
  </si>
  <si>
    <t>Alegrete do Piauí-PI</t>
  </si>
  <si>
    <t>Alto Longá-PI</t>
  </si>
  <si>
    <t>Altos-PI</t>
  </si>
  <si>
    <t>Alvorada do Gurguéia-PI</t>
  </si>
  <si>
    <t>Amarante-PI</t>
  </si>
  <si>
    <t>Angical do Piauí-PI</t>
  </si>
  <si>
    <t>Anísio de Abreu-PI</t>
  </si>
  <si>
    <t>Antônio Almeida-PI</t>
  </si>
  <si>
    <t>Aroazes-PI</t>
  </si>
  <si>
    <t>Aroeiras do Itaim-PI</t>
  </si>
  <si>
    <t>Arraial-PI</t>
  </si>
  <si>
    <t>Assunção do Piauí-PI</t>
  </si>
  <si>
    <t>Avelino Lopes-PI</t>
  </si>
  <si>
    <t>Baixa Grande do Ribeiro-PI</t>
  </si>
  <si>
    <t>Barra DAlcântara-PI</t>
  </si>
  <si>
    <t>Barras-PI</t>
  </si>
  <si>
    <t>Barreiras do Piauí-PI</t>
  </si>
  <si>
    <t>Barro Duro-PI</t>
  </si>
  <si>
    <t>Batalha-PI</t>
  </si>
  <si>
    <t>Bela Vista do Piauí-PI</t>
  </si>
  <si>
    <t>Belém do Piauí-PI</t>
  </si>
  <si>
    <t>Beneditinos-PI</t>
  </si>
  <si>
    <t>Bertolínia-PI</t>
  </si>
  <si>
    <t>Betânia do Piauí-PI</t>
  </si>
  <si>
    <t>Boa Hora-PI</t>
  </si>
  <si>
    <t>Bocaina-PI</t>
  </si>
  <si>
    <t>Bom Jesus-PI</t>
  </si>
  <si>
    <t>Bom Princípio do Piauí-PI</t>
  </si>
  <si>
    <t>Bonfim do Piauí-PI</t>
  </si>
  <si>
    <t>Boqueirão do Piauí-PI</t>
  </si>
  <si>
    <t>Brasileira-PI</t>
  </si>
  <si>
    <t>Brejo do Piauí-PI</t>
  </si>
  <si>
    <t>Buriti dos Lopes-PI</t>
  </si>
  <si>
    <t>Buriti dos Montes-PI</t>
  </si>
  <si>
    <t>Cabeceiras do Piauí-PI</t>
  </si>
  <si>
    <t>Cajazeiras do Piauí-PI</t>
  </si>
  <si>
    <t>Cajueiro da Praia-PI</t>
  </si>
  <si>
    <t>Caldeirão Grande do Piauí-PI</t>
  </si>
  <si>
    <t>Campinas do Piauí-PI</t>
  </si>
  <si>
    <t>Campo Alegre do Fidalgo-PI</t>
  </si>
  <si>
    <t>Campo Grande do Piauí-PI</t>
  </si>
  <si>
    <t>Campo Largo do Piauí-PI</t>
  </si>
  <si>
    <t>Campo Maior-PI</t>
  </si>
  <si>
    <t>Canavieira-PI</t>
  </si>
  <si>
    <t>Canto do Buriti-PI</t>
  </si>
  <si>
    <t>Capitão de Campos-PI</t>
  </si>
  <si>
    <t>Capitão Gervásio Oliveira-PI</t>
  </si>
  <si>
    <t>Caracol-PI</t>
  </si>
  <si>
    <t>Caraúbas do Piauí-PI</t>
  </si>
  <si>
    <t>Caridade do Piauí-PI</t>
  </si>
  <si>
    <t>Castelo do Piauí-PI</t>
  </si>
  <si>
    <t>Caxingó-PI</t>
  </si>
  <si>
    <t>Cocal de Telha-PI</t>
  </si>
  <si>
    <t>Cocal dos Alves-PI</t>
  </si>
  <si>
    <t>Cocal-PI</t>
  </si>
  <si>
    <t>Coivaras-PI</t>
  </si>
  <si>
    <t>Colônia do Gurguéia-PI</t>
  </si>
  <si>
    <t>Colônia do Piauí-PI</t>
  </si>
  <si>
    <t>Conceição do Canindé-PI</t>
  </si>
  <si>
    <t>Coronel José Dias-PI</t>
  </si>
  <si>
    <t>Corrente-PI</t>
  </si>
  <si>
    <t>Cristalândia do Piauí-PI</t>
  </si>
  <si>
    <t>Cristino Castro-PI</t>
  </si>
  <si>
    <t>Curimatá-PI</t>
  </si>
  <si>
    <t>Currais-PI</t>
  </si>
  <si>
    <t>Curral Novo do Piauí-PI</t>
  </si>
  <si>
    <t>Curralinhos-PI</t>
  </si>
  <si>
    <t>Demerval Lobão-PI</t>
  </si>
  <si>
    <t>Dirceu Arcoverde-PI</t>
  </si>
  <si>
    <t>Dom Expedito Lopes-PI</t>
  </si>
  <si>
    <t>Dom Inocêncio-PI</t>
  </si>
  <si>
    <t>Domingos Mourão-PI</t>
  </si>
  <si>
    <t>Elesbão Veloso-PI</t>
  </si>
  <si>
    <t>Eliseu Martins-PI</t>
  </si>
  <si>
    <t>Esperantina-PI</t>
  </si>
  <si>
    <t>Fartura do Piauí-PI</t>
  </si>
  <si>
    <t>Flores do Piauí-PI</t>
  </si>
  <si>
    <t>Floresta do Piauí-PI</t>
  </si>
  <si>
    <t>Floriano-PI</t>
  </si>
  <si>
    <t>Francinópolis-PI</t>
  </si>
  <si>
    <t>Francisco Ayres-PI</t>
  </si>
  <si>
    <t>Francisco Macedo-PI</t>
  </si>
  <si>
    <t>Francisco Santos-PI</t>
  </si>
  <si>
    <t>Fronteiras-PI</t>
  </si>
  <si>
    <t>Geminiano-PI</t>
  </si>
  <si>
    <t>Gilbués-PI</t>
  </si>
  <si>
    <t>Guadalupe-PI</t>
  </si>
  <si>
    <t>Guaribas-PI</t>
  </si>
  <si>
    <t>Hugo Napoleão-PI</t>
  </si>
  <si>
    <t>Ilha Grande-PI</t>
  </si>
  <si>
    <t>Inhuma-PI</t>
  </si>
  <si>
    <t>Ipiranga do Piauí-PI</t>
  </si>
  <si>
    <t>Isaías Coelho-PI</t>
  </si>
  <si>
    <t>Itainópolis-PI</t>
  </si>
  <si>
    <t>Itaueira-PI</t>
  </si>
  <si>
    <t>Jacobina do Piauí-PI</t>
  </si>
  <si>
    <t>Jaicós-PI</t>
  </si>
  <si>
    <t>Jardim do Mulato-PI</t>
  </si>
  <si>
    <t>Jatobá do Piauí-PI</t>
  </si>
  <si>
    <t>Jerumenha-PI</t>
  </si>
  <si>
    <t>João Costa-PI</t>
  </si>
  <si>
    <t>Joaquim Pires-PI</t>
  </si>
  <si>
    <t>Joca Marques-PI</t>
  </si>
  <si>
    <t>José de Freitas-PI</t>
  </si>
  <si>
    <t>Juazeiro do Piauí-PI</t>
  </si>
  <si>
    <t>Júlio Borges-PI</t>
  </si>
  <si>
    <t>Jurema-PI</t>
  </si>
  <si>
    <t>Lagoa Alegre-PI</t>
  </si>
  <si>
    <t>Lagoa de São Francisco-PI</t>
  </si>
  <si>
    <t>Lagoa do Barro do Piauí-PI</t>
  </si>
  <si>
    <t>Lagoa do Piauí-PI</t>
  </si>
  <si>
    <t>Lagoa do Sítio-PI</t>
  </si>
  <si>
    <t>Lagoinha do Piauí-PI</t>
  </si>
  <si>
    <t>Landri Sales-PI</t>
  </si>
  <si>
    <t>Luís Correia-PI</t>
  </si>
  <si>
    <t>Luzilândia-PI</t>
  </si>
  <si>
    <t>Madeiro-PI</t>
  </si>
  <si>
    <t>Manoel Emídio-PI</t>
  </si>
  <si>
    <t>Marcolândia-PI</t>
  </si>
  <si>
    <t>Marcos Parente-PI</t>
  </si>
  <si>
    <t>Massapê do Piauí-PI</t>
  </si>
  <si>
    <t>Matias Olímpio-PI</t>
  </si>
  <si>
    <t>Miguel Alves-PI</t>
  </si>
  <si>
    <t>Miguel Leão-PI</t>
  </si>
  <si>
    <t>Milton Brandão-PI</t>
  </si>
  <si>
    <t>Monsenhor Gil-PI</t>
  </si>
  <si>
    <t>Monsenhor Hipólito-PI</t>
  </si>
  <si>
    <t>Monte Alegre do Piauí-PI</t>
  </si>
  <si>
    <t>Morro Cabeça no Tempo-PI</t>
  </si>
  <si>
    <t>Morro do Chapéu do Piauí-PI</t>
  </si>
  <si>
    <t>Murici dos Portelas-PI</t>
  </si>
  <si>
    <t>Nazaré do Piauí-PI</t>
  </si>
  <si>
    <t>Nazária-PI</t>
  </si>
  <si>
    <t>Nossa Senhora de Nazaré-PI</t>
  </si>
  <si>
    <t>Nossa Senhora dos Remédios-PI</t>
  </si>
  <si>
    <t>Nova Santa Rita-PI</t>
  </si>
  <si>
    <t>Novo Oriente do Piauí-PI</t>
  </si>
  <si>
    <t>Novo Santo Antônio-PI</t>
  </si>
  <si>
    <t>Oeiras-PI</t>
  </si>
  <si>
    <t>Olho DÁgua do Piauí-PI</t>
  </si>
  <si>
    <t>Padre Marcos-PI</t>
  </si>
  <si>
    <t>Paes Landim-PI</t>
  </si>
  <si>
    <t>Pajeú do Piauí-PI</t>
  </si>
  <si>
    <t>Palmeira do Piauí-PI</t>
  </si>
  <si>
    <t>Palmeirais-PI</t>
  </si>
  <si>
    <t>Paquetá-PI</t>
  </si>
  <si>
    <t>Parnaguá-PI</t>
  </si>
  <si>
    <t>Parnaíba-PI</t>
  </si>
  <si>
    <t>Passagem Franca do Piauí-PI</t>
  </si>
  <si>
    <t>Patos do Piauí-PI</t>
  </si>
  <si>
    <t>Pau DArco do Piauí-PI</t>
  </si>
  <si>
    <t>Paulistana-PI</t>
  </si>
  <si>
    <t>Pavussu-PI</t>
  </si>
  <si>
    <t>Pedro II-PI</t>
  </si>
  <si>
    <t>Pedro Laurentino-PI</t>
  </si>
  <si>
    <t>Picos-PI</t>
  </si>
  <si>
    <t>Pimenteiras-PI</t>
  </si>
  <si>
    <t>Pio IX-PI</t>
  </si>
  <si>
    <t>Piracuruca-PI</t>
  </si>
  <si>
    <t>Piripiri-PI</t>
  </si>
  <si>
    <t>Porto Alegre do Piauí-PI</t>
  </si>
  <si>
    <t>Porto-PI</t>
  </si>
  <si>
    <t>Prata do Piauí-PI</t>
  </si>
  <si>
    <t>Queimada Nova-PI</t>
  </si>
  <si>
    <t>Redenção do Gurguéia-PI</t>
  </si>
  <si>
    <t>Regeneração-PI</t>
  </si>
  <si>
    <t>Riacho Frio-PI</t>
  </si>
  <si>
    <t>Ribeira do Piauí-PI</t>
  </si>
  <si>
    <t>Ribeiro Gonçalves-PI</t>
  </si>
  <si>
    <t>Rio Grande do Piauí-PI</t>
  </si>
  <si>
    <t>Santa Cruz do Piauí-PI</t>
  </si>
  <si>
    <t>Santa Cruz dos Milagres-PI</t>
  </si>
  <si>
    <t>Santa Filomena-PI</t>
  </si>
  <si>
    <t>Santa Luz-PI</t>
  </si>
  <si>
    <t>Santa Rosa do Piauí-PI</t>
  </si>
  <si>
    <t>Santana do Piauí-PI</t>
  </si>
  <si>
    <t>Santo Antônio de Lisboa-PI</t>
  </si>
  <si>
    <t>Santo Antônio dos Milagres-PI</t>
  </si>
  <si>
    <t>Santo Inácio do Piauí-PI</t>
  </si>
  <si>
    <t>São Braz do Piauí-PI</t>
  </si>
  <si>
    <t>São Félix do Piauí-PI</t>
  </si>
  <si>
    <t>São Francisco de Assis do Piauí-PI</t>
  </si>
  <si>
    <t>São Francisco do Piauí-PI</t>
  </si>
  <si>
    <t>São Gonçalo do Gurguéia-PI</t>
  </si>
  <si>
    <t>São Gonçalo do Piauí-PI</t>
  </si>
  <si>
    <t>São João da Canabrava-PI</t>
  </si>
  <si>
    <t>São João da Fronteira-PI</t>
  </si>
  <si>
    <t>São João da Serra-PI</t>
  </si>
  <si>
    <t>São João da Varjota-PI</t>
  </si>
  <si>
    <t>São João do Arraial-PI</t>
  </si>
  <si>
    <t>São João do Piauí-PI</t>
  </si>
  <si>
    <t>São José do Divino-PI</t>
  </si>
  <si>
    <t>São José do Peixe-PI</t>
  </si>
  <si>
    <t>São José do Piauí-PI</t>
  </si>
  <si>
    <t>São Julião-PI</t>
  </si>
  <si>
    <t>São Lourenço do Piauí-PI</t>
  </si>
  <si>
    <t>São Luis do Piauí-PI</t>
  </si>
  <si>
    <t>São Miguel da Baixa Grande-PI</t>
  </si>
  <si>
    <t>São Miguel do Fidalgo-PI</t>
  </si>
  <si>
    <t>São Miguel do Tapuio-PI</t>
  </si>
  <si>
    <t>São Pedro do Piauí-PI</t>
  </si>
  <si>
    <t>São Raimundo Nonato-PI</t>
  </si>
  <si>
    <t>Sebastião Barros-PI</t>
  </si>
  <si>
    <t>Sebastião Leal-PI</t>
  </si>
  <si>
    <t>Sigefredo Pacheco-PI</t>
  </si>
  <si>
    <t>Simões-PI</t>
  </si>
  <si>
    <t>Simplício Mendes-PI</t>
  </si>
  <si>
    <t>Socorro do Piauí-PI</t>
  </si>
  <si>
    <t>Sussuapara-PI</t>
  </si>
  <si>
    <t>Tamboril do Piauí-PI</t>
  </si>
  <si>
    <t>Tanque do Piauí-PI</t>
  </si>
  <si>
    <t>Teresina-PI</t>
  </si>
  <si>
    <t>União-PI</t>
  </si>
  <si>
    <t>Uruçuí-PI</t>
  </si>
  <si>
    <t>Valença do Piauí-PI</t>
  </si>
  <si>
    <t>Várzea Branca-PI</t>
  </si>
  <si>
    <t>Várzea Grande-PI</t>
  </si>
  <si>
    <t>Vera Mendes-PI</t>
  </si>
  <si>
    <t>Vila Nova do Piauí-PI</t>
  </si>
  <si>
    <t>Wall Ferraz-PI</t>
  </si>
  <si>
    <t>Abatiá-PR</t>
  </si>
  <si>
    <t>Adrianópolis-PR</t>
  </si>
  <si>
    <t>Agudos do Sul-PR</t>
  </si>
  <si>
    <t>Almirante Tamandaré-PR</t>
  </si>
  <si>
    <t>Altamira do Paraná-PR</t>
  </si>
  <si>
    <t>Alto Paraíso-PR</t>
  </si>
  <si>
    <t>Alto Paraná-PR</t>
  </si>
  <si>
    <t>Alto Piquiri-PR</t>
  </si>
  <si>
    <t>Altônia-PR</t>
  </si>
  <si>
    <t>Alvorada do Sul-PR</t>
  </si>
  <si>
    <t>Amaporã-PR</t>
  </si>
  <si>
    <t>Ampére-PR</t>
  </si>
  <si>
    <t>Anahy-PR</t>
  </si>
  <si>
    <t>Andirá-PR</t>
  </si>
  <si>
    <t>Ângulo-PR</t>
  </si>
  <si>
    <t>Antonina-PR</t>
  </si>
  <si>
    <t>Antônio Olinto-PR</t>
  </si>
  <si>
    <t>Apucarana-PR</t>
  </si>
  <si>
    <t>Arapongas-PR</t>
  </si>
  <si>
    <t>Arapoti-PR</t>
  </si>
  <si>
    <t>Arapuã-PR</t>
  </si>
  <si>
    <t>Araruna-PR</t>
  </si>
  <si>
    <t>Araucária-PR</t>
  </si>
  <si>
    <t>Ariranha do Ivaí-PR</t>
  </si>
  <si>
    <t>Assaí-PR</t>
  </si>
  <si>
    <t>Assis Chateaubriand-PR</t>
  </si>
  <si>
    <t>Astorga-PR</t>
  </si>
  <si>
    <t>Atalaia-PR</t>
  </si>
  <si>
    <t>Balsa Nova-PR</t>
  </si>
  <si>
    <t>Bandeirantes-PR</t>
  </si>
  <si>
    <t>Barbosa Ferraz-PR</t>
  </si>
  <si>
    <t>Barra do Jacaré-PR</t>
  </si>
  <si>
    <t>Barracão-PR</t>
  </si>
  <si>
    <t>Bela Vista da Caroba-PR</t>
  </si>
  <si>
    <t>Bela Vista do Paraíso-PR</t>
  </si>
  <si>
    <t>Bituruna-PR</t>
  </si>
  <si>
    <t>Boa Esperança do Iguaçu-PR</t>
  </si>
  <si>
    <t>Boa Esperança-PR</t>
  </si>
  <si>
    <t>Boa Ventura de São Roque-PR</t>
  </si>
  <si>
    <t>Boa Vista da Aparecida-PR</t>
  </si>
  <si>
    <t>Bocaiúva do Sul-PR</t>
  </si>
  <si>
    <t>Bom Jesus do Sul-PR</t>
  </si>
  <si>
    <t>Bom Sucesso do Sul-PR</t>
  </si>
  <si>
    <t>Bom Sucesso-PR</t>
  </si>
  <si>
    <t>Borrazópolis-PR</t>
  </si>
  <si>
    <t>Braganey-PR</t>
  </si>
  <si>
    <t>Brasilândia do Sul-PR</t>
  </si>
  <si>
    <t>Cafeara-PR</t>
  </si>
  <si>
    <t>Cafelândia-PR</t>
  </si>
  <si>
    <t>Cafezal do Sul-PR</t>
  </si>
  <si>
    <t>Califórnia-PR</t>
  </si>
  <si>
    <t>Cambará-PR</t>
  </si>
  <si>
    <t>Cambé-PR</t>
  </si>
  <si>
    <t>Cambira-PR</t>
  </si>
  <si>
    <t>Campina da Lagoa-PR</t>
  </si>
  <si>
    <t>Campina do Simão-PR</t>
  </si>
  <si>
    <t>Campina Grande do Sul-PR</t>
  </si>
  <si>
    <t>Campo Bonito-PR</t>
  </si>
  <si>
    <t>Campo do Tenente-PR</t>
  </si>
  <si>
    <t>Campo Largo-PR</t>
  </si>
  <si>
    <t>Campo Magro-PR</t>
  </si>
  <si>
    <t>Campo Mourão-PR</t>
  </si>
  <si>
    <t>Cândido de Abreu-PR</t>
  </si>
  <si>
    <t>Candói-PR</t>
  </si>
  <si>
    <t>Cantagalo-PR</t>
  </si>
  <si>
    <t>Capanema-PR</t>
  </si>
  <si>
    <t>Capitão Leônidas Marques-PR</t>
  </si>
  <si>
    <t>Carambeí-PR</t>
  </si>
  <si>
    <t>Carlópolis-PR</t>
  </si>
  <si>
    <t>Cascavel-PR</t>
  </si>
  <si>
    <t>Castro-PR</t>
  </si>
  <si>
    <t>Catanduvas-PR</t>
  </si>
  <si>
    <t>Centenário do Sul-PR</t>
  </si>
  <si>
    <t>Cerro Azul-PR</t>
  </si>
  <si>
    <t>Céu Azul-PR</t>
  </si>
  <si>
    <t>Chopinzinho-PR</t>
  </si>
  <si>
    <t>Cianorte-PR</t>
  </si>
  <si>
    <t>Cidade Gaúcha-PR</t>
  </si>
  <si>
    <t>Clevelândia-PR</t>
  </si>
  <si>
    <t>Colombo-PR</t>
  </si>
  <si>
    <t>Colorado-PR</t>
  </si>
  <si>
    <t>Congonhinhas-PR</t>
  </si>
  <si>
    <t>Conselheiro Mairinck-PR</t>
  </si>
  <si>
    <t>Contenda-PR</t>
  </si>
  <si>
    <t>Corbélia-PR</t>
  </si>
  <si>
    <t>Cornélio Procópio-PR</t>
  </si>
  <si>
    <t>Coronel Domingos Soares-PR</t>
  </si>
  <si>
    <t>Coronel Vivida-PR</t>
  </si>
  <si>
    <t>Corumbataí do Sul-PR</t>
  </si>
  <si>
    <t>Cruz Machado-PR</t>
  </si>
  <si>
    <t>Cruzeiro do Iguaçu-PR</t>
  </si>
  <si>
    <t>Cruzeiro do Oeste-PR</t>
  </si>
  <si>
    <t>Cruzeiro do Sul-PR</t>
  </si>
  <si>
    <t>Cruzmaltina-PR</t>
  </si>
  <si>
    <t>Curitiba-PR</t>
  </si>
  <si>
    <t>Curiúva-PR</t>
  </si>
  <si>
    <t>Diamante do Norte-PR</t>
  </si>
  <si>
    <t>Diamante do Sul-PR</t>
  </si>
  <si>
    <t>Diamante DOeste-PR</t>
  </si>
  <si>
    <t>Dois Vizinhos-PR</t>
  </si>
  <si>
    <t>Douradina-PR</t>
  </si>
  <si>
    <t>Doutor Camargo-PR</t>
  </si>
  <si>
    <t>Doutor Ulysses-PR</t>
  </si>
  <si>
    <t>Enéas Marques-PR</t>
  </si>
  <si>
    <t>Engenheiro Beltrão-PR</t>
  </si>
  <si>
    <t>Entre Rios do Oeste-PR</t>
  </si>
  <si>
    <t>Esperança Nova-PR</t>
  </si>
  <si>
    <t>Espigão Alto do Iguaçu-PR</t>
  </si>
  <si>
    <t>Farol-PR</t>
  </si>
  <si>
    <t>Faxinal-PR</t>
  </si>
  <si>
    <t>Fazenda Rio Grande-PR</t>
  </si>
  <si>
    <t>Fênix-PR</t>
  </si>
  <si>
    <t>Fernandes Pinheiro-PR</t>
  </si>
  <si>
    <t>Figueira-PR</t>
  </si>
  <si>
    <t>Flor da Serra do Sul-PR</t>
  </si>
  <si>
    <t>Floraí-PR</t>
  </si>
  <si>
    <t>Floresta-PR</t>
  </si>
  <si>
    <t>Florestópolis-PR</t>
  </si>
  <si>
    <t>Flórida-PR</t>
  </si>
  <si>
    <t>Formosa do Oeste-PR</t>
  </si>
  <si>
    <t>Foz do Iguaçu-PR</t>
  </si>
  <si>
    <t>Foz do Jordão-PR</t>
  </si>
  <si>
    <t>Francisco Alves-PR</t>
  </si>
  <si>
    <t>Francisco Beltrão-PR</t>
  </si>
  <si>
    <t>General Carneiro-PR</t>
  </si>
  <si>
    <t>Godoy Moreira-PR</t>
  </si>
  <si>
    <t>Goioerê-PR</t>
  </si>
  <si>
    <t>Goioxim-PR</t>
  </si>
  <si>
    <t>Grandes Rios-PR</t>
  </si>
  <si>
    <t>Guaíra-PR</t>
  </si>
  <si>
    <t>Guairaçá-PR</t>
  </si>
  <si>
    <t>Guamiranga-PR</t>
  </si>
  <si>
    <t>Guapirama-PR</t>
  </si>
  <si>
    <t>Guaporema-PR</t>
  </si>
  <si>
    <t>Guaraci-PR</t>
  </si>
  <si>
    <t>Guaraniaçu-PR</t>
  </si>
  <si>
    <t>Guarapuava-PR</t>
  </si>
  <si>
    <t>Guaraqueçaba-PR</t>
  </si>
  <si>
    <t>Guaratuba-PR</t>
  </si>
  <si>
    <t>Honório Serpa-PR</t>
  </si>
  <si>
    <t>Ibaiti-PR</t>
  </si>
  <si>
    <t>Ibema-PR</t>
  </si>
  <si>
    <t>Ibiporã-PR</t>
  </si>
  <si>
    <t>Icaraíma-PR</t>
  </si>
  <si>
    <t>Iguaraçu-PR</t>
  </si>
  <si>
    <t>Iguatu-PR</t>
  </si>
  <si>
    <t>Imbaú-PR</t>
  </si>
  <si>
    <t>Imbituva-PR</t>
  </si>
  <si>
    <t>Inácio Martins-PR</t>
  </si>
  <si>
    <t>Inajá-PR</t>
  </si>
  <si>
    <t>Indianópolis-PR</t>
  </si>
  <si>
    <t>Ipiranga-PR</t>
  </si>
  <si>
    <t>Iporã-PR</t>
  </si>
  <si>
    <t>Iracema do Oeste-PR</t>
  </si>
  <si>
    <t>Irati-PR</t>
  </si>
  <si>
    <t>Iretama-PR</t>
  </si>
  <si>
    <t>Itaguajé-PR</t>
  </si>
  <si>
    <t>Itaipulândia-PR</t>
  </si>
  <si>
    <t>Itambaracá-PR</t>
  </si>
  <si>
    <t>Itambé-PR</t>
  </si>
  <si>
    <t>Itapejara dOeste-PR</t>
  </si>
  <si>
    <t>Itaperuçu-PR</t>
  </si>
  <si>
    <t>Itaúna do Sul-PR</t>
  </si>
  <si>
    <t>Ivaí-PR</t>
  </si>
  <si>
    <t>Ivaiporã-PR</t>
  </si>
  <si>
    <t>Ivaté-PR</t>
  </si>
  <si>
    <t>Ivatuba-PR</t>
  </si>
  <si>
    <t>Jaboti-PR</t>
  </si>
  <si>
    <t>Jacarezinho-PR</t>
  </si>
  <si>
    <t>Jaguapitã-PR</t>
  </si>
  <si>
    <t>Jaguariaíva-PR</t>
  </si>
  <si>
    <t>Jandaia do Sul-PR</t>
  </si>
  <si>
    <t>Janiópolis-PR</t>
  </si>
  <si>
    <t>Japira-PR</t>
  </si>
  <si>
    <t>Japurá-PR</t>
  </si>
  <si>
    <t>Jardim Alegre-PR</t>
  </si>
  <si>
    <t>Jardim Olinda-PR</t>
  </si>
  <si>
    <t>Jataizinho-PR</t>
  </si>
  <si>
    <t>Jesuítas-PR</t>
  </si>
  <si>
    <t>Joaquim Távora-PR</t>
  </si>
  <si>
    <t>Jundiaí do Sul-PR</t>
  </si>
  <si>
    <t>Juranda-PR</t>
  </si>
  <si>
    <t>Jussara-PR</t>
  </si>
  <si>
    <t>Kaloré-PR</t>
  </si>
  <si>
    <t>Lapa-PR</t>
  </si>
  <si>
    <t>Laranjal-PR</t>
  </si>
  <si>
    <t>Laranjeiras do Sul-PR</t>
  </si>
  <si>
    <t>Leópolis-PR</t>
  </si>
  <si>
    <t>Lidianópolis-PR</t>
  </si>
  <si>
    <t>Lindoeste-PR</t>
  </si>
  <si>
    <t>Loanda-PR</t>
  </si>
  <si>
    <t>Lobato-PR</t>
  </si>
  <si>
    <t>Londrina-PR</t>
  </si>
  <si>
    <t>Luiziana-PR</t>
  </si>
  <si>
    <t>Lunardelli-PR</t>
  </si>
  <si>
    <t>Lupionópolis-PR</t>
  </si>
  <si>
    <t>Mallet-PR</t>
  </si>
  <si>
    <t>Mamborê-PR</t>
  </si>
  <si>
    <t>Mandaguaçu-PR</t>
  </si>
  <si>
    <t>Mandaguari-PR</t>
  </si>
  <si>
    <t>Mandirituba-PR</t>
  </si>
  <si>
    <t>Manfrinópolis-PR</t>
  </si>
  <si>
    <t>Mangueirinha-PR</t>
  </si>
  <si>
    <t>Manoel Ribas-PR</t>
  </si>
  <si>
    <t>Marechal Cândido Rondon-PR</t>
  </si>
  <si>
    <t>Maria Helena-PR</t>
  </si>
  <si>
    <t>Marialva-PR</t>
  </si>
  <si>
    <t>Marilândia do Sul-PR</t>
  </si>
  <si>
    <t>Marilena-PR</t>
  </si>
  <si>
    <t>Mariluz-PR</t>
  </si>
  <si>
    <t>Maringá-PR</t>
  </si>
  <si>
    <t>Mariópolis-PR</t>
  </si>
  <si>
    <t>Maripá-PR</t>
  </si>
  <si>
    <t>Marmeleiro-PR</t>
  </si>
  <si>
    <t>Marquinho-PR</t>
  </si>
  <si>
    <t>Marumbi-PR</t>
  </si>
  <si>
    <t>Matelândia-PR</t>
  </si>
  <si>
    <t>Matinhos-PR</t>
  </si>
  <si>
    <t>Mato Rico-PR</t>
  </si>
  <si>
    <t>Mauá da Serra-PR</t>
  </si>
  <si>
    <t>Medianeira-PR</t>
  </si>
  <si>
    <t>Mercedes-PR</t>
  </si>
  <si>
    <t>Mirador-PR</t>
  </si>
  <si>
    <t>Miraselva-PR</t>
  </si>
  <si>
    <t>Missal-PR</t>
  </si>
  <si>
    <t>Moreira Sales-PR</t>
  </si>
  <si>
    <t>Morretes-PR</t>
  </si>
  <si>
    <t>Munhoz de Melo-PR</t>
  </si>
  <si>
    <t>Nossa Senhora das Graças-PR</t>
  </si>
  <si>
    <t>Nova Aliança do Ivaí-PR</t>
  </si>
  <si>
    <t>Nova América da Colina-PR</t>
  </si>
  <si>
    <t>Nova Aurora-PR</t>
  </si>
  <si>
    <t>Nova Cantu-PR</t>
  </si>
  <si>
    <t>Nova Esperança do Sudoeste-PR</t>
  </si>
  <si>
    <t>Nova Esperança-PR</t>
  </si>
  <si>
    <t>Nova Fátima-PR</t>
  </si>
  <si>
    <t>Nova Laranjeiras-PR</t>
  </si>
  <si>
    <t>Nova Londrina-PR</t>
  </si>
  <si>
    <t>Nova Olímpia-PR</t>
  </si>
  <si>
    <t>Nova Prata do Iguaçu-PR</t>
  </si>
  <si>
    <t>Nova Santa Bárbara-PR</t>
  </si>
  <si>
    <t>Nova Santa Rosa-PR</t>
  </si>
  <si>
    <t>Nova Tebas-PR</t>
  </si>
  <si>
    <t>Novo Itacolomi-PR</t>
  </si>
  <si>
    <t>Ortigueira-PR</t>
  </si>
  <si>
    <t>Ourizona-PR</t>
  </si>
  <si>
    <t>Ouro Verde do Oeste-PR</t>
  </si>
  <si>
    <t>Paiçandu-PR</t>
  </si>
  <si>
    <t>Palmas-PR</t>
  </si>
  <si>
    <t>Palmeira-PR</t>
  </si>
  <si>
    <t>Palmital-PR</t>
  </si>
  <si>
    <t>Palotina-PR</t>
  </si>
  <si>
    <t>Paraíso do Norte-PR</t>
  </si>
  <si>
    <t>Paranacity-PR</t>
  </si>
  <si>
    <t>Paranaguá-PR</t>
  </si>
  <si>
    <t>Paranapoema-PR</t>
  </si>
  <si>
    <t>Paranavaí-PR</t>
  </si>
  <si>
    <t>Pato Bragado-PR</t>
  </si>
  <si>
    <t>Pato Branco-PR</t>
  </si>
  <si>
    <t>Paula Freitas-PR</t>
  </si>
  <si>
    <t>Paulo Frontin-PR</t>
  </si>
  <si>
    <t>Peabiru-PR</t>
  </si>
  <si>
    <t>Perobal-PR</t>
  </si>
  <si>
    <t>Pérola dOeste-PR</t>
  </si>
  <si>
    <t>Pérola-PR</t>
  </si>
  <si>
    <t>Piên-PR</t>
  </si>
  <si>
    <t>Pinhais-PR</t>
  </si>
  <si>
    <t>Pinhal de São Bento-PR</t>
  </si>
  <si>
    <t>Pinhalão-PR</t>
  </si>
  <si>
    <t>Pinhão-PR</t>
  </si>
  <si>
    <t>Piraí do Sul-PR</t>
  </si>
  <si>
    <t>Piraquara-PR</t>
  </si>
  <si>
    <t>Pitanga-PR</t>
  </si>
  <si>
    <t>Pitangueiras-PR</t>
  </si>
  <si>
    <t>Planaltina do Paraná-PR</t>
  </si>
  <si>
    <t>Planalto-PR</t>
  </si>
  <si>
    <t>Ponta Grossa-PR</t>
  </si>
  <si>
    <t>Pontal do Paraná-PR</t>
  </si>
  <si>
    <t>Porecatu-PR</t>
  </si>
  <si>
    <t>Porto Amazonas-PR</t>
  </si>
  <si>
    <t>Porto Barreiro-PR</t>
  </si>
  <si>
    <t>Porto Rico-PR</t>
  </si>
  <si>
    <t>Porto Vitória-PR</t>
  </si>
  <si>
    <t>Prado Ferreira-PR</t>
  </si>
  <si>
    <t>Pranchita-PR</t>
  </si>
  <si>
    <t>Presidente Castelo Branco-PR</t>
  </si>
  <si>
    <t>Primeiro de Maio-PR</t>
  </si>
  <si>
    <t>Prudentópolis-PR</t>
  </si>
  <si>
    <t>Quarto Centenário-PR</t>
  </si>
  <si>
    <t>Quatiguá-PR</t>
  </si>
  <si>
    <t>Quatro Barras-PR</t>
  </si>
  <si>
    <t>Quatro Pontes-PR</t>
  </si>
  <si>
    <t>Quedas do Iguaçu-PR</t>
  </si>
  <si>
    <t>Querência do Norte-PR</t>
  </si>
  <si>
    <t>Quinta do Sol-PR</t>
  </si>
  <si>
    <t>Quitandinha-PR</t>
  </si>
  <si>
    <t>Ramilândia-PR</t>
  </si>
  <si>
    <t>Rancho Alegre DOeste-PR</t>
  </si>
  <si>
    <t>Rancho Alegre-PR</t>
  </si>
  <si>
    <t>Realeza-PR</t>
  </si>
  <si>
    <t>Rebouças-PR</t>
  </si>
  <si>
    <t>Renascença-PR</t>
  </si>
  <si>
    <t>Reserva do Iguaçu-PR</t>
  </si>
  <si>
    <t>Reserva-PR</t>
  </si>
  <si>
    <t>Ribeirão Claro-PR</t>
  </si>
  <si>
    <t>Ribeirão do Pinhal-PR</t>
  </si>
  <si>
    <t>Rio Azul-PR</t>
  </si>
  <si>
    <t>Rio Bom-PR</t>
  </si>
  <si>
    <t>Rio Bonito do Iguaçu-PR</t>
  </si>
  <si>
    <t>Rio Branco do Ivaí-PR</t>
  </si>
  <si>
    <t>Rio Branco do Sul-PR</t>
  </si>
  <si>
    <t>Rio Negro-PR</t>
  </si>
  <si>
    <t>Rolândia-PR</t>
  </si>
  <si>
    <t>Roncador-PR</t>
  </si>
  <si>
    <t>Rondon-PR</t>
  </si>
  <si>
    <t>Rosário do Ivaí-PR</t>
  </si>
  <si>
    <t>Sabáudia-PR</t>
  </si>
  <si>
    <t>Salgado Filho-PR</t>
  </si>
  <si>
    <t>Salto do Itararé-PR</t>
  </si>
  <si>
    <t>Salto do Lontra-PR</t>
  </si>
  <si>
    <t>Santa Amélia-PR</t>
  </si>
  <si>
    <t>Santa Cecília do Pavão-PR</t>
  </si>
  <si>
    <t>Santa Cruz de Monte Castelo-PR</t>
  </si>
  <si>
    <t>Santa Fé-PR</t>
  </si>
  <si>
    <t>Santa Helena-PR</t>
  </si>
  <si>
    <t>Santa Inês-PR</t>
  </si>
  <si>
    <t>Santa Isabel do Ivaí-PR</t>
  </si>
  <si>
    <t>Santa Izabel do Oeste-PR</t>
  </si>
  <si>
    <t>Santa Lúcia-PR</t>
  </si>
  <si>
    <t>Santa Maria do Oeste-PR</t>
  </si>
  <si>
    <t>Santa Mariana-PR</t>
  </si>
  <si>
    <t>Santa Mônica-PR</t>
  </si>
  <si>
    <t>Santa Tereza do Oeste-PR</t>
  </si>
  <si>
    <t>Santa Terezinha de Itaipu-PR</t>
  </si>
  <si>
    <t>Santana do Itararé-PR</t>
  </si>
  <si>
    <t>Santo Antônio da Platina-PR</t>
  </si>
  <si>
    <t>Santo Antônio do Caiuá-PR</t>
  </si>
  <si>
    <t>Santo Antônio do Paraíso-PR</t>
  </si>
  <si>
    <t>Santo Antônio do Sudoeste-PR</t>
  </si>
  <si>
    <t>Santo Inácio-PR</t>
  </si>
  <si>
    <t>São Carlos do Ivaí-PR</t>
  </si>
  <si>
    <t>São Jerônimo da Serra-PR</t>
  </si>
  <si>
    <t>São João do Caiuá-PR</t>
  </si>
  <si>
    <t>São João do Ivaí-PR</t>
  </si>
  <si>
    <t>São João do Triunfo-PR</t>
  </si>
  <si>
    <t>São João-PR</t>
  </si>
  <si>
    <t>São Jorge do Ivaí-PR</t>
  </si>
  <si>
    <t>São Jorge do Patrocínio-PR</t>
  </si>
  <si>
    <t>São Jorge dOeste-PR</t>
  </si>
  <si>
    <t>São José da Boa Vista-PR</t>
  </si>
  <si>
    <t>São José das Palmeiras-PR</t>
  </si>
  <si>
    <t>São José dos Pinhais-PR</t>
  </si>
  <si>
    <t>São Manoel do Paraná-PR</t>
  </si>
  <si>
    <t>São Mateus do Sul-PR</t>
  </si>
  <si>
    <t>São Miguel do Iguaçu-PR</t>
  </si>
  <si>
    <t>São Pedro do Iguaçu-PR</t>
  </si>
  <si>
    <t>São Pedro do Ivaí-PR</t>
  </si>
  <si>
    <t>São Pedro do Paraná-PR</t>
  </si>
  <si>
    <t>São Sebastião da Amoreira-PR</t>
  </si>
  <si>
    <t>São Tomé-PR</t>
  </si>
  <si>
    <t>Sapopema-PR</t>
  </si>
  <si>
    <t>Sarandi-PR</t>
  </si>
  <si>
    <t>Saudade do Iguaçu-PR</t>
  </si>
  <si>
    <t>Sengés-PR</t>
  </si>
  <si>
    <t>Serranópolis do Iguaçu-PR</t>
  </si>
  <si>
    <t>Sertaneja-PR</t>
  </si>
  <si>
    <t>Sertanópolis-PR</t>
  </si>
  <si>
    <t>Siqueira Campos-PR</t>
  </si>
  <si>
    <t>Sulina-PR</t>
  </si>
  <si>
    <t>Tamarana-PR</t>
  </si>
  <si>
    <t>Tamboara-PR</t>
  </si>
  <si>
    <t>Tapejara-PR</t>
  </si>
  <si>
    <t>Tapira-PR</t>
  </si>
  <si>
    <t>Teixeira Soares-PR</t>
  </si>
  <si>
    <t>Telêmaco Borba-PR</t>
  </si>
  <si>
    <t>Terra Boa-PR</t>
  </si>
  <si>
    <t>Terra Rica-PR</t>
  </si>
  <si>
    <t>Terra Roxa-PR</t>
  </si>
  <si>
    <t>Tibagi-PR</t>
  </si>
  <si>
    <t>Tijucas do Sul-PR</t>
  </si>
  <si>
    <t>Toledo-PR</t>
  </si>
  <si>
    <t>Tomazina-PR</t>
  </si>
  <si>
    <t>Três Barras do Paraná-PR</t>
  </si>
  <si>
    <t>Tunas do Paraná-PR</t>
  </si>
  <si>
    <t>Tuneiras do Oeste-PR</t>
  </si>
  <si>
    <t>Tupãssi-PR</t>
  </si>
  <si>
    <t>Turvo-PR</t>
  </si>
  <si>
    <t>Ubiratã-PR</t>
  </si>
  <si>
    <t>Umuarama-PR</t>
  </si>
  <si>
    <t>União da Vitória-PR</t>
  </si>
  <si>
    <t>Uniflor-PR</t>
  </si>
  <si>
    <t>Uraí-PR</t>
  </si>
  <si>
    <t>Ventania-PR</t>
  </si>
  <si>
    <t>Vera Cruz do Oeste-PR</t>
  </si>
  <si>
    <t>Verê-PR</t>
  </si>
  <si>
    <t>Virmond-PR</t>
  </si>
  <si>
    <t>Vitorino-PR</t>
  </si>
  <si>
    <t>Wenceslau Braz-PR</t>
  </si>
  <si>
    <t>Xambrê-PR</t>
  </si>
  <si>
    <t>Angra dos Reis-RJ</t>
  </si>
  <si>
    <t>Aperibé-RJ</t>
  </si>
  <si>
    <t>Araruama-RJ</t>
  </si>
  <si>
    <t>Areal-RJ</t>
  </si>
  <si>
    <t>Armação dos Búzios-RJ</t>
  </si>
  <si>
    <t>Arraial do Cabo-RJ</t>
  </si>
  <si>
    <t>Barra do Piraí-RJ</t>
  </si>
  <si>
    <t>Barra Mansa-RJ</t>
  </si>
  <si>
    <t>Belford Roxo-RJ</t>
  </si>
  <si>
    <t>Bom Jardim-RJ</t>
  </si>
  <si>
    <t>Bom Jesus do Itabapoana-RJ</t>
  </si>
  <si>
    <t>Cabo Frio-RJ</t>
  </si>
  <si>
    <t>Cachoeiras de Macacu-RJ</t>
  </si>
  <si>
    <t>Cambuci-RJ</t>
  </si>
  <si>
    <t>Campos dos Goytacazes-RJ</t>
  </si>
  <si>
    <t>Cantagalo-RJ</t>
  </si>
  <si>
    <t>Carapebus-RJ</t>
  </si>
  <si>
    <t>Cardoso Moreira-RJ</t>
  </si>
  <si>
    <t>Carmo-RJ</t>
  </si>
  <si>
    <t>Casimiro de Abreu-RJ</t>
  </si>
  <si>
    <t>Comendador Levy Gasparian-RJ</t>
  </si>
  <si>
    <t>Conceição de Macabu-RJ</t>
  </si>
  <si>
    <t>Cordeiro-RJ</t>
  </si>
  <si>
    <t>Duas Barras-RJ</t>
  </si>
  <si>
    <t>Duque de Caxias-RJ</t>
  </si>
  <si>
    <t>Engenheiro Paulo de Frontin-RJ</t>
  </si>
  <si>
    <t>Guapimirim-RJ</t>
  </si>
  <si>
    <t>Iguaba Grande-RJ</t>
  </si>
  <si>
    <t>Itaboraí-RJ</t>
  </si>
  <si>
    <t>Itaguaí-RJ</t>
  </si>
  <si>
    <t>Italva-RJ</t>
  </si>
  <si>
    <t>Itaocara-RJ</t>
  </si>
  <si>
    <t>Itaperuna-RJ</t>
  </si>
  <si>
    <t>Itatiaia-RJ</t>
  </si>
  <si>
    <t>Japeri-RJ</t>
  </si>
  <si>
    <t>Laje do Muriaé-RJ</t>
  </si>
  <si>
    <t>Macaé-RJ</t>
  </si>
  <si>
    <t>Macuco-RJ</t>
  </si>
  <si>
    <t>Magé-RJ</t>
  </si>
  <si>
    <t>Mangaratiba-RJ</t>
  </si>
  <si>
    <t>Maricá-RJ</t>
  </si>
  <si>
    <t>Mendes-RJ</t>
  </si>
  <si>
    <t>Mesquita-RJ</t>
  </si>
  <si>
    <t>Miguel Pereira-RJ</t>
  </si>
  <si>
    <t>Miracema-RJ</t>
  </si>
  <si>
    <t>Natividade-RJ</t>
  </si>
  <si>
    <t>Nilópolis-RJ</t>
  </si>
  <si>
    <t>Niterói-RJ</t>
  </si>
  <si>
    <t>Nova Friburgo-RJ</t>
  </si>
  <si>
    <t>Nova Iguaçu-RJ</t>
  </si>
  <si>
    <t>Paracambi-RJ</t>
  </si>
  <si>
    <t>Paraíba do Sul-RJ</t>
  </si>
  <si>
    <t>Paraty-RJ</t>
  </si>
  <si>
    <t>Paty do Alferes-RJ</t>
  </si>
  <si>
    <t>Petrópolis-RJ</t>
  </si>
  <si>
    <t>Pinheiral-RJ</t>
  </si>
  <si>
    <t>Piraí-RJ</t>
  </si>
  <si>
    <t>Porciúncula-RJ</t>
  </si>
  <si>
    <t>Porto Real-RJ</t>
  </si>
  <si>
    <t>Quatis-RJ</t>
  </si>
  <si>
    <t>Queimados-RJ</t>
  </si>
  <si>
    <t>Quissamã-RJ</t>
  </si>
  <si>
    <t>Resende-RJ</t>
  </si>
  <si>
    <t>Rio Bonito-RJ</t>
  </si>
  <si>
    <t>Rio Claro-RJ</t>
  </si>
  <si>
    <t>Rio das Flores-RJ</t>
  </si>
  <si>
    <t>Rio das Ostras-RJ</t>
  </si>
  <si>
    <t>Rio de Janeiro-RJ</t>
  </si>
  <si>
    <t>Santa Maria Madalena-RJ</t>
  </si>
  <si>
    <t>Santo Antônio de Pádua-RJ</t>
  </si>
  <si>
    <t>São Fidélis-RJ</t>
  </si>
  <si>
    <t>São Francisco de Itabapoana-RJ</t>
  </si>
  <si>
    <t>São Gonçalo-RJ</t>
  </si>
  <si>
    <t>São João da Barra-RJ</t>
  </si>
  <si>
    <t>São João de Meriti-RJ</t>
  </si>
  <si>
    <t>São José de Ubá-RJ</t>
  </si>
  <si>
    <t>São José do Vale do Rio Preto-RJ</t>
  </si>
  <si>
    <t>São Pedro da Aldeia-RJ</t>
  </si>
  <si>
    <t>São Sebastião do Alto-RJ</t>
  </si>
  <si>
    <t>Sapucaia-RJ</t>
  </si>
  <si>
    <t>Saquarema-RJ</t>
  </si>
  <si>
    <t>Seropédica-RJ</t>
  </si>
  <si>
    <t>Silva Jardim-RJ</t>
  </si>
  <si>
    <t>Sumidouro-RJ</t>
  </si>
  <si>
    <t>Tanguá-RJ</t>
  </si>
  <si>
    <t>Teresópolis-RJ</t>
  </si>
  <si>
    <t>Trajano de Moraes-RJ</t>
  </si>
  <si>
    <t>Três Rios-RJ</t>
  </si>
  <si>
    <t>Valença-RJ</t>
  </si>
  <si>
    <t>Varre-Sai-RJ</t>
  </si>
  <si>
    <t>Vassouras-RJ</t>
  </si>
  <si>
    <t>Volta Redonda-RJ</t>
  </si>
  <si>
    <t>Acari-RN</t>
  </si>
  <si>
    <t>Açu-RN</t>
  </si>
  <si>
    <t>Afonso Bezerra-RN</t>
  </si>
  <si>
    <t>Água Nova-RN</t>
  </si>
  <si>
    <t>Alexandria-RN</t>
  </si>
  <si>
    <t>Almino Afonso-RN</t>
  </si>
  <si>
    <t>Alto do Rodrigues-RN</t>
  </si>
  <si>
    <t>Angicos-RN</t>
  </si>
  <si>
    <t>Antônio Martins-RN</t>
  </si>
  <si>
    <t>Apodi-RN</t>
  </si>
  <si>
    <t>Areia Branca-RN</t>
  </si>
  <si>
    <t>Arês-RN</t>
  </si>
  <si>
    <t>Augusto Severo-RN</t>
  </si>
  <si>
    <t>Baía Formosa-RN</t>
  </si>
  <si>
    <t>Baraúna-RN</t>
  </si>
  <si>
    <t>Barcelona-RN</t>
  </si>
  <si>
    <t>Bento Fernandes-RN</t>
  </si>
  <si>
    <t>Bodó-RN</t>
  </si>
  <si>
    <t>Bom Jesus-RN</t>
  </si>
  <si>
    <t>Brejinho-RN</t>
  </si>
  <si>
    <t>Caiçara do Norte-RN</t>
  </si>
  <si>
    <t>Caiçara do Rio do Vento-RN</t>
  </si>
  <si>
    <t>Caicó-RN</t>
  </si>
  <si>
    <t>Campo Redondo-RN</t>
  </si>
  <si>
    <t>Canguaretama-RN</t>
  </si>
  <si>
    <t>Caraúbas-RN</t>
  </si>
  <si>
    <t>Carnaúba dos Dantas-RN</t>
  </si>
  <si>
    <t>Carnaubais-RN</t>
  </si>
  <si>
    <t>Ceará-Mirim-RN</t>
  </si>
  <si>
    <t>Cerro Corá-RN</t>
  </si>
  <si>
    <t>Coronel Ezequiel-RN</t>
  </si>
  <si>
    <t>Coronel João Pessoa-RN</t>
  </si>
  <si>
    <t>Cruzeta-RN</t>
  </si>
  <si>
    <t>Currais Novos-RN</t>
  </si>
  <si>
    <t>Doutor Severiano-RN</t>
  </si>
  <si>
    <t>Encanto-RN</t>
  </si>
  <si>
    <t>Equador-RN</t>
  </si>
  <si>
    <t>Espírito Santo-RN</t>
  </si>
  <si>
    <t>Extremoz-RN</t>
  </si>
  <si>
    <t>Felipe Guerra-RN</t>
  </si>
  <si>
    <t>Fernando Pedroza-RN</t>
  </si>
  <si>
    <t>Florânia-RN</t>
  </si>
  <si>
    <t>Francisco Dantas-RN</t>
  </si>
  <si>
    <t>Frutuoso Gomes-RN</t>
  </si>
  <si>
    <t>Galinhos-RN</t>
  </si>
  <si>
    <t>Goianinha-RN</t>
  </si>
  <si>
    <t>Governador Dix-Sept Rosado-RN</t>
  </si>
  <si>
    <t>Grossos-RN</t>
  </si>
  <si>
    <t>Guamaré-RN</t>
  </si>
  <si>
    <t>Ielmo Marinho-RN</t>
  </si>
  <si>
    <t>Ipanguaçu-RN</t>
  </si>
  <si>
    <t>Ipueira-RN</t>
  </si>
  <si>
    <t>Itajá-RN</t>
  </si>
  <si>
    <t>Itaú-RN</t>
  </si>
  <si>
    <t>Jaçanã-RN</t>
  </si>
  <si>
    <t>Jandaíra-RN</t>
  </si>
  <si>
    <t>Janduís-RN</t>
  </si>
  <si>
    <t>Januário Cicco-RN</t>
  </si>
  <si>
    <t>Japi-RN</t>
  </si>
  <si>
    <t>Jardim de Angicos-RN</t>
  </si>
  <si>
    <t>Jardim de Piranhas-RN</t>
  </si>
  <si>
    <t>Jardim do Seridó-RN</t>
  </si>
  <si>
    <t>João Câmara-RN</t>
  </si>
  <si>
    <t>João Dias-RN</t>
  </si>
  <si>
    <t>José da Penha-RN</t>
  </si>
  <si>
    <t>Jucurutu-RN</t>
  </si>
  <si>
    <t>Jundiá-RN</t>
  </si>
  <si>
    <t>Lagoa dAnta-RN</t>
  </si>
  <si>
    <t>Lagoa de Pedras-RN</t>
  </si>
  <si>
    <t>Lagoa de Velhos-RN</t>
  </si>
  <si>
    <t>Lagoa Nova-RN</t>
  </si>
  <si>
    <t>Lagoa Salgada-RN</t>
  </si>
  <si>
    <t>Lajes Pintadas-RN</t>
  </si>
  <si>
    <t>Lajes-RN</t>
  </si>
  <si>
    <t>Lucrécia-RN</t>
  </si>
  <si>
    <t>Luís Gomes-RN</t>
  </si>
  <si>
    <t>Macaíba-RN</t>
  </si>
  <si>
    <t>Macau-RN</t>
  </si>
  <si>
    <t>Major Sales-RN</t>
  </si>
  <si>
    <t>Marcelino Vieira-RN</t>
  </si>
  <si>
    <t>Martins-RN</t>
  </si>
  <si>
    <t>Maxaranguape-RN</t>
  </si>
  <si>
    <t>Messias Targino-RN</t>
  </si>
  <si>
    <t>Montanhas-RN</t>
  </si>
  <si>
    <t>Monte Alegre-RN</t>
  </si>
  <si>
    <t>Monte das Gameleiras-RN</t>
  </si>
  <si>
    <t>Mossoró-RN</t>
  </si>
  <si>
    <t>Natal-RN</t>
  </si>
  <si>
    <t>Nísia Floresta-RN</t>
  </si>
  <si>
    <t>Nova Cruz-RN</t>
  </si>
  <si>
    <t>Olho-dÁgua do Borges-RN</t>
  </si>
  <si>
    <t>Ouro Branco-RN</t>
  </si>
  <si>
    <t>Paraná-RN</t>
  </si>
  <si>
    <t>Paraú-RN</t>
  </si>
  <si>
    <t>Parazinho-RN</t>
  </si>
  <si>
    <t>Parelhas-RN</t>
  </si>
  <si>
    <t>Parnamirim-RN</t>
  </si>
  <si>
    <t>Passa e Fica-RN</t>
  </si>
  <si>
    <t>Passagem-RN</t>
  </si>
  <si>
    <t>Patu-RN</t>
  </si>
  <si>
    <t>Pau dos Ferros-RN</t>
  </si>
  <si>
    <t>Pedra Grande-RN</t>
  </si>
  <si>
    <t>Pedra Preta-RN</t>
  </si>
  <si>
    <t>Pedro Avelino-RN</t>
  </si>
  <si>
    <t>Pedro Velho-RN</t>
  </si>
  <si>
    <t>Pendências-RN</t>
  </si>
  <si>
    <t>Pilões-RN</t>
  </si>
  <si>
    <t>Poço Branco-RN</t>
  </si>
  <si>
    <t>Portalegre-RN</t>
  </si>
  <si>
    <t>Porto do Mangue-RN</t>
  </si>
  <si>
    <t>Presidente Juscelino-RN</t>
  </si>
  <si>
    <t>Pureza-RN</t>
  </si>
  <si>
    <t>Rafael Fernandes-RN</t>
  </si>
  <si>
    <t>Rafael Godeiro-RN</t>
  </si>
  <si>
    <t>Riacho da Cruz-RN</t>
  </si>
  <si>
    <t>Riacho de Santana-RN</t>
  </si>
  <si>
    <t>Riachuelo-RN</t>
  </si>
  <si>
    <t>Rio do Fogo-RN</t>
  </si>
  <si>
    <t>Rodolfo Fernandes-RN</t>
  </si>
  <si>
    <t>Ruy Barbosa-RN</t>
  </si>
  <si>
    <t>Santa Cruz-RN</t>
  </si>
  <si>
    <t>Santa Maria-RN</t>
  </si>
  <si>
    <t>Santana do Matos-RN</t>
  </si>
  <si>
    <t>Santana do Seridó-RN</t>
  </si>
  <si>
    <t>Santo Antônio-RN</t>
  </si>
  <si>
    <t>São Bento do Norte-RN</t>
  </si>
  <si>
    <t>São Bento do Trairí-RN</t>
  </si>
  <si>
    <t>São Fernando-RN</t>
  </si>
  <si>
    <t>São Francisco do Oeste-RN</t>
  </si>
  <si>
    <t>São Gonçalo do Amarante-RN</t>
  </si>
  <si>
    <t>São João do Sabugi-RN</t>
  </si>
  <si>
    <t>São José de Mipibu-RN</t>
  </si>
  <si>
    <t>São José do Campestre-RN</t>
  </si>
  <si>
    <t>São José do Seridó-RN</t>
  </si>
  <si>
    <t>São Miguel do Gostoso-RN</t>
  </si>
  <si>
    <t>São Miguel-RN</t>
  </si>
  <si>
    <t>São Paulo do Potengi-RN</t>
  </si>
  <si>
    <t>São Pedro-RN</t>
  </si>
  <si>
    <t>São Rafael-RN</t>
  </si>
  <si>
    <t>São Tomé-RN</t>
  </si>
  <si>
    <t>São Vicente-RN</t>
  </si>
  <si>
    <t>Senador Elói de Souza-RN</t>
  </si>
  <si>
    <t>Senador Georgino Avelino-RN</t>
  </si>
  <si>
    <t>Serra de São Bento-RN</t>
  </si>
  <si>
    <t>Serra do Mel-RN</t>
  </si>
  <si>
    <t>Serra Negra do Norte-RN</t>
  </si>
  <si>
    <t>Serrinha dos Pintos-RN</t>
  </si>
  <si>
    <t>Serrinha-RN</t>
  </si>
  <si>
    <t>Severiano Melo-RN</t>
  </si>
  <si>
    <t>Sítio Novo-RN</t>
  </si>
  <si>
    <t>Taboleiro Grande-RN</t>
  </si>
  <si>
    <t>Taipu-RN</t>
  </si>
  <si>
    <t>Tangará-RN</t>
  </si>
  <si>
    <t>Tenente Ananias-RN</t>
  </si>
  <si>
    <t>Tenente Laurentino Cruz-RN</t>
  </si>
  <si>
    <t>Tibau do Sul-RN</t>
  </si>
  <si>
    <t>Tibau-RN</t>
  </si>
  <si>
    <t>Timbaúba dos Batistas-RN</t>
  </si>
  <si>
    <t>Touros-RN</t>
  </si>
  <si>
    <t>Triunfo Potiguar-RN</t>
  </si>
  <si>
    <t>Umarizal-RN</t>
  </si>
  <si>
    <t>Upanema-RN</t>
  </si>
  <si>
    <t>Várzea-RN</t>
  </si>
  <si>
    <t>Venha-Ver-RN</t>
  </si>
  <si>
    <t>Vera Cruz-RN</t>
  </si>
  <si>
    <t>Viçosa-RN</t>
  </si>
  <si>
    <t>Vila Flor-RN</t>
  </si>
  <si>
    <t>Alta Floresta DOeste-RO</t>
  </si>
  <si>
    <t>Alto Alegre dos Parecis-RO</t>
  </si>
  <si>
    <t>Alto Paraíso-RO</t>
  </si>
  <si>
    <t>Alvorada DOeste-RO</t>
  </si>
  <si>
    <t>Ariquemes-RO</t>
  </si>
  <si>
    <t>Buritis-RO</t>
  </si>
  <si>
    <t>Cabixi-RO</t>
  </si>
  <si>
    <t>Cacaulândia-RO</t>
  </si>
  <si>
    <t>Cacoal-RO</t>
  </si>
  <si>
    <t>Campo Novo de Rondônia-RO</t>
  </si>
  <si>
    <t>Candeias do Jamari-RO</t>
  </si>
  <si>
    <t>Castanheiras-RO</t>
  </si>
  <si>
    <t>Cerejeiras-RO</t>
  </si>
  <si>
    <t>Chupinguaia-RO</t>
  </si>
  <si>
    <t>Colorado do Oeste-RO</t>
  </si>
  <si>
    <t>Corumbiara-RO</t>
  </si>
  <si>
    <t>Costa Marques-RO</t>
  </si>
  <si>
    <t>Cujubim-RO</t>
  </si>
  <si>
    <t>Espigão DOeste-RO</t>
  </si>
  <si>
    <t>Governador Jorge Teixeira-RO</t>
  </si>
  <si>
    <t>Guajará-Mirim-RO</t>
  </si>
  <si>
    <t>Itapuã do Oeste-RO</t>
  </si>
  <si>
    <t>Jaru-RO</t>
  </si>
  <si>
    <t>Ji-Paraná-RO</t>
  </si>
  <si>
    <t>Machadinho DOeste-RO</t>
  </si>
  <si>
    <t>Ministro Andreazza-RO</t>
  </si>
  <si>
    <t>Mirante da Serra-RO</t>
  </si>
  <si>
    <t>Monte Negro-RO</t>
  </si>
  <si>
    <t>Nova Brasilândia DOeste-RO</t>
  </si>
  <si>
    <t>Nova Mamoré-RO</t>
  </si>
  <si>
    <t>Nova União-RO</t>
  </si>
  <si>
    <t>Novo Horizonte do Oeste-RO</t>
  </si>
  <si>
    <t>Ouro Preto do Oeste-RO</t>
  </si>
  <si>
    <t>Parecis-RO</t>
  </si>
  <si>
    <t>Pimenta Bueno-RO</t>
  </si>
  <si>
    <t>Pimenteiras do Oeste-RO</t>
  </si>
  <si>
    <t>Porto Velho-RO</t>
  </si>
  <si>
    <t>Presidente Médici-RO</t>
  </si>
  <si>
    <t>Primavera de Rondônia-RO</t>
  </si>
  <si>
    <t>Rio Crespo-RO</t>
  </si>
  <si>
    <t>Rolim de Moura-RO</t>
  </si>
  <si>
    <t>Santa Luzia DOeste-RO</t>
  </si>
  <si>
    <t>São Felipe DOeste-RO</t>
  </si>
  <si>
    <t>São Francisco do Guaporé-RO</t>
  </si>
  <si>
    <t>São Miguel do Guaporé-RO</t>
  </si>
  <si>
    <t>Seringueiras-RO</t>
  </si>
  <si>
    <t>Teixeirópolis-RO</t>
  </si>
  <si>
    <t>Theobroma-RO</t>
  </si>
  <si>
    <t>Urupá-RO</t>
  </si>
  <si>
    <t>Vale do Anari-RO</t>
  </si>
  <si>
    <t>Vale do Paraíso-RO</t>
  </si>
  <si>
    <t>Vilhena-RO</t>
  </si>
  <si>
    <t>Alto Alegre-RR</t>
  </si>
  <si>
    <t>Amajari-RR</t>
  </si>
  <si>
    <t>Boa Vista-RR</t>
  </si>
  <si>
    <t>Bonfim-RR</t>
  </si>
  <si>
    <t>Cantá-RR</t>
  </si>
  <si>
    <t>Caracaraí-RR</t>
  </si>
  <si>
    <t>Caroebe-RR</t>
  </si>
  <si>
    <t>Iracema-RR</t>
  </si>
  <si>
    <t>Mucajaí-RR</t>
  </si>
  <si>
    <t>Normandia-RR</t>
  </si>
  <si>
    <t>Pacaraima-RR</t>
  </si>
  <si>
    <t>Rorainópolis-RR</t>
  </si>
  <si>
    <t>São João da Baliza-RR</t>
  </si>
  <si>
    <t>São Luiz-RR</t>
  </si>
  <si>
    <t>Uiramutã-RR</t>
  </si>
  <si>
    <t>Aceguá-RS</t>
  </si>
  <si>
    <t>Água Santa-RS</t>
  </si>
  <si>
    <t>Agudo-RS</t>
  </si>
  <si>
    <t>Ajuricaba-RS</t>
  </si>
  <si>
    <t>Alecrim-RS</t>
  </si>
  <si>
    <t>Alegrete-RS</t>
  </si>
  <si>
    <t>Alegria-RS</t>
  </si>
  <si>
    <t>Almirante Tamandaré do Sul-RS</t>
  </si>
  <si>
    <t>Alpestre-RS</t>
  </si>
  <si>
    <t>Alto Alegre-RS</t>
  </si>
  <si>
    <t>Alto Feliz-RS</t>
  </si>
  <si>
    <t>Alvorada-RS</t>
  </si>
  <si>
    <t>Amaral Ferrador-RS</t>
  </si>
  <si>
    <t>Ametista do Sul-RS</t>
  </si>
  <si>
    <t>André da Rocha-RS</t>
  </si>
  <si>
    <t>Anta Gorda-RS</t>
  </si>
  <si>
    <t>Antônio Prado-RS</t>
  </si>
  <si>
    <t>Arambaré-RS</t>
  </si>
  <si>
    <t>Araricá-RS</t>
  </si>
  <si>
    <t>Aratiba-RS</t>
  </si>
  <si>
    <t>Arroio do Meio-RS</t>
  </si>
  <si>
    <t>Arroio do Padre-RS</t>
  </si>
  <si>
    <t>Arroio do Sal-RS</t>
  </si>
  <si>
    <t>Arroio do Tigre-RS</t>
  </si>
  <si>
    <t>Arroio dos Ratos-RS</t>
  </si>
  <si>
    <t>Arroio Grande-RS</t>
  </si>
  <si>
    <t>Arvorezinha-RS</t>
  </si>
  <si>
    <t>Augusto Pestana-RS</t>
  </si>
  <si>
    <t>Áurea-RS</t>
  </si>
  <si>
    <t>Bagé-RS</t>
  </si>
  <si>
    <t>Balneário Pinhal-RS</t>
  </si>
  <si>
    <t>Barão de Cotegipe-RS</t>
  </si>
  <si>
    <t>Barão do Triunfo-RS</t>
  </si>
  <si>
    <t>Barão-RS</t>
  </si>
  <si>
    <t>Barra do Guarita-RS</t>
  </si>
  <si>
    <t>Barra do Quaraí-RS</t>
  </si>
  <si>
    <t>Barra do Ribeiro-RS</t>
  </si>
  <si>
    <t>Barra do Rio Azul-RS</t>
  </si>
  <si>
    <t>Barra Funda-RS</t>
  </si>
  <si>
    <t>Barracão-RS</t>
  </si>
  <si>
    <t>Barros Cassal-RS</t>
  </si>
  <si>
    <t>Benjamin Constant do Sul-RS</t>
  </si>
  <si>
    <t>Bento Gonçalves-RS</t>
  </si>
  <si>
    <t>Boa Vista das Missões-RS</t>
  </si>
  <si>
    <t>Boa Vista do Buricá-RS</t>
  </si>
  <si>
    <t>Boa Vista do Cadeado-RS</t>
  </si>
  <si>
    <t>Boa Vista do Incra-RS</t>
  </si>
  <si>
    <t>Boa Vista do Sul-RS</t>
  </si>
  <si>
    <t>Bom Jesus-RS</t>
  </si>
  <si>
    <t>Bom Princípio-RS</t>
  </si>
  <si>
    <t>Bom Progresso-RS</t>
  </si>
  <si>
    <t>Bom Retiro do Sul-RS</t>
  </si>
  <si>
    <t>Boqueirão do Leão-RS</t>
  </si>
  <si>
    <t>Bossoroca-RS</t>
  </si>
  <si>
    <t>Bozano-RS</t>
  </si>
  <si>
    <t>Braga-RS</t>
  </si>
  <si>
    <t>Brochier-RS</t>
  </si>
  <si>
    <t>Butiá-RS</t>
  </si>
  <si>
    <t>Caçapava do Sul-RS</t>
  </si>
  <si>
    <t>Cacequi-RS</t>
  </si>
  <si>
    <t>Cachoeira do Sul-RS</t>
  </si>
  <si>
    <t>Cachoeirinha-RS</t>
  </si>
  <si>
    <t>Cacique Doble-RS</t>
  </si>
  <si>
    <t>Caibaté-RS</t>
  </si>
  <si>
    <t>Caiçara-RS</t>
  </si>
  <si>
    <t>Camaquã-RS</t>
  </si>
  <si>
    <t>Camargo-RS</t>
  </si>
  <si>
    <t>Cambará do Sul-RS</t>
  </si>
  <si>
    <t>Campestre da Serra-RS</t>
  </si>
  <si>
    <t>Campina das Missões-RS</t>
  </si>
  <si>
    <t>Campinas do Sul-RS</t>
  </si>
  <si>
    <t>Campo Bom-RS</t>
  </si>
  <si>
    <t>Campo Novo-RS</t>
  </si>
  <si>
    <t>Campos Borges-RS</t>
  </si>
  <si>
    <t>Candelária-RS</t>
  </si>
  <si>
    <t>Cândido Godói-RS</t>
  </si>
  <si>
    <t>Candiota-RS</t>
  </si>
  <si>
    <t>Canela-RS</t>
  </si>
  <si>
    <t>Canguçu-RS</t>
  </si>
  <si>
    <t>Canoas-RS</t>
  </si>
  <si>
    <t>Canudos do Vale-RS</t>
  </si>
  <si>
    <t>Capão Bonito do Sul-RS</t>
  </si>
  <si>
    <t>Capão da Canoa-RS</t>
  </si>
  <si>
    <t>Capão do Cipó-RS</t>
  </si>
  <si>
    <t>Capão do Leão-RS</t>
  </si>
  <si>
    <t>Capela de Santana-RS</t>
  </si>
  <si>
    <t>Capitão-RS</t>
  </si>
  <si>
    <t>Capivari do Sul-RS</t>
  </si>
  <si>
    <t>Caraá-RS</t>
  </si>
  <si>
    <t>Carazinho-RS</t>
  </si>
  <si>
    <t>Carlos Barbosa-RS</t>
  </si>
  <si>
    <t>Carlos Gomes-RS</t>
  </si>
  <si>
    <t>Casca-RS</t>
  </si>
  <si>
    <t>Caseiros-RS</t>
  </si>
  <si>
    <t>Catuípe-RS</t>
  </si>
  <si>
    <t>Caxias do Sul-RS</t>
  </si>
  <si>
    <t>Centenário-RS</t>
  </si>
  <si>
    <t>Cerrito-RS</t>
  </si>
  <si>
    <t>Cerro Branco-RS</t>
  </si>
  <si>
    <t>Cerro Grande do Sul-RS</t>
  </si>
  <si>
    <t>Cerro Grande-RS</t>
  </si>
  <si>
    <t>Cerro Largo-RS</t>
  </si>
  <si>
    <t>Chapada-RS</t>
  </si>
  <si>
    <t>Charqueadas-RS</t>
  </si>
  <si>
    <t>Charrua-RS</t>
  </si>
  <si>
    <t>Chiapetta-RS</t>
  </si>
  <si>
    <t>Chuí-RS</t>
  </si>
  <si>
    <t>Chuvisca-RS</t>
  </si>
  <si>
    <t>Cidreira-RS</t>
  </si>
  <si>
    <t>Ciríaco-RS</t>
  </si>
  <si>
    <t>Colinas-RS</t>
  </si>
  <si>
    <t>Colorado-RS</t>
  </si>
  <si>
    <t>Condor-RS</t>
  </si>
  <si>
    <t>Constantina-RS</t>
  </si>
  <si>
    <t>Coqueiro Baixo-RS</t>
  </si>
  <si>
    <t>Coqueiros do Sul-RS</t>
  </si>
  <si>
    <t>Coronel Barros-RS</t>
  </si>
  <si>
    <t>Coronel Bicaco-RS</t>
  </si>
  <si>
    <t>Coronel Pilar-RS</t>
  </si>
  <si>
    <t>Cotiporã-RS</t>
  </si>
  <si>
    <t>Coxilha-RS</t>
  </si>
  <si>
    <t>Crissiumal-RS</t>
  </si>
  <si>
    <t>Cristal do Sul-RS</t>
  </si>
  <si>
    <t>Cristal-RS</t>
  </si>
  <si>
    <t>Cruz Alta-RS</t>
  </si>
  <si>
    <t>Cruzaltense-RS</t>
  </si>
  <si>
    <t>Cruzeiro do Sul-RS</t>
  </si>
  <si>
    <t>David Canabarro-RS</t>
  </si>
  <si>
    <t>Derrubadas-RS</t>
  </si>
  <si>
    <t>Dezesseis de Novembro-RS</t>
  </si>
  <si>
    <t>Dilermando de Aguiar-RS</t>
  </si>
  <si>
    <t>Dois Irmãos das Missões-RS</t>
  </si>
  <si>
    <t>Dois Irmãos-RS</t>
  </si>
  <si>
    <t>Dois Lajeados-RS</t>
  </si>
  <si>
    <t>Dom Feliciano-RS</t>
  </si>
  <si>
    <t>Dom Pedrito-RS</t>
  </si>
  <si>
    <t>Dom Pedro de Alcântara-RS</t>
  </si>
  <si>
    <t>Dona Francisca-RS</t>
  </si>
  <si>
    <t>Doutor Maurício Cardoso-RS</t>
  </si>
  <si>
    <t>Doutor Ricardo-RS</t>
  </si>
  <si>
    <t>Eldorado do Sul-RS</t>
  </si>
  <si>
    <t>Encantado-RS</t>
  </si>
  <si>
    <t>Encruzilhada do Sul-RS</t>
  </si>
  <si>
    <t>Engenho Velho-RS</t>
  </si>
  <si>
    <t>Entre Rios do Sul-RS</t>
  </si>
  <si>
    <t>Entre-Ijuís-RS</t>
  </si>
  <si>
    <t>Erebango-RS</t>
  </si>
  <si>
    <t>Erechim-RS</t>
  </si>
  <si>
    <t>Ernestina-RS</t>
  </si>
  <si>
    <t>Erval Grande-RS</t>
  </si>
  <si>
    <t>Erval Seco-RS</t>
  </si>
  <si>
    <t>Esmeralda-RS</t>
  </si>
  <si>
    <t>Esperança do Sul-RS</t>
  </si>
  <si>
    <t>Espumoso-RS</t>
  </si>
  <si>
    <t>Estação-RS</t>
  </si>
  <si>
    <t>Estância Velha-RS</t>
  </si>
  <si>
    <t>Esteio-RS</t>
  </si>
  <si>
    <t>Estrela Velha-RS</t>
  </si>
  <si>
    <t>Estrela-RS</t>
  </si>
  <si>
    <t>Eugênio de Castro-RS</t>
  </si>
  <si>
    <t>Fagundes Varela-RS</t>
  </si>
  <si>
    <t>Farroupilha-RS</t>
  </si>
  <si>
    <t>Faxinal do Soturno-RS</t>
  </si>
  <si>
    <t>Faxinalzinho-RS</t>
  </si>
  <si>
    <t>Fazenda Vilanova-RS</t>
  </si>
  <si>
    <t>Feliz-RS</t>
  </si>
  <si>
    <t>Flores da Cunha-RS</t>
  </si>
  <si>
    <t>Floriano Peixoto-RS</t>
  </si>
  <si>
    <t>Fontoura Xavier-RS</t>
  </si>
  <si>
    <t>Formigueiro-RS</t>
  </si>
  <si>
    <t>Forquetinha-RS</t>
  </si>
  <si>
    <t>Fortaleza dos Valos-RS</t>
  </si>
  <si>
    <t>Frederico Westphalen-RS</t>
  </si>
  <si>
    <t>Garibaldi-RS</t>
  </si>
  <si>
    <t>Garruchos-RS</t>
  </si>
  <si>
    <t>Gaurama-RS</t>
  </si>
  <si>
    <t>General Câmara-RS</t>
  </si>
  <si>
    <t>Gentil-RS</t>
  </si>
  <si>
    <t>Getúlio Vargas-RS</t>
  </si>
  <si>
    <t>Giruá-RS</t>
  </si>
  <si>
    <t>Glorinha-RS</t>
  </si>
  <si>
    <t>Gramado dos Loureiros-RS</t>
  </si>
  <si>
    <t>Gramado Xavier-RS</t>
  </si>
  <si>
    <t>Gramado-RS</t>
  </si>
  <si>
    <t>Gravataí-RS</t>
  </si>
  <si>
    <t>Guabiju-RS</t>
  </si>
  <si>
    <t>Guaíba-RS</t>
  </si>
  <si>
    <t>Guaporé-RS</t>
  </si>
  <si>
    <t>Guarani das Missões-RS</t>
  </si>
  <si>
    <t>Harmonia-RS</t>
  </si>
  <si>
    <t>Herval-RS</t>
  </si>
  <si>
    <t>Herveiras-RS</t>
  </si>
  <si>
    <t>Horizontina-RS</t>
  </si>
  <si>
    <t>Hulha Negra-RS</t>
  </si>
  <si>
    <t>Humaitá-RS</t>
  </si>
  <si>
    <t>Ibarama-RS</t>
  </si>
  <si>
    <t>Ibiaçá-RS</t>
  </si>
  <si>
    <t>Ibiraiaras-RS</t>
  </si>
  <si>
    <t>Ibirapuitã-RS</t>
  </si>
  <si>
    <t>Ibirubá-RS</t>
  </si>
  <si>
    <t>Igrejinha-RS</t>
  </si>
  <si>
    <t>Ijuí-RS</t>
  </si>
  <si>
    <t>Ilópolis-RS</t>
  </si>
  <si>
    <t>Imbé-RS</t>
  </si>
  <si>
    <t>Imigrante-RS</t>
  </si>
  <si>
    <t>Independência-RS</t>
  </si>
  <si>
    <t>Inhacorá-RS</t>
  </si>
  <si>
    <t>Ipê-RS</t>
  </si>
  <si>
    <t>Ipiranga do Sul-RS</t>
  </si>
  <si>
    <t>Iraí-RS</t>
  </si>
  <si>
    <t>Itaara-RS</t>
  </si>
  <si>
    <t>Itacurubi-RS</t>
  </si>
  <si>
    <t>Itapuca-RS</t>
  </si>
  <si>
    <t>Itaqui-RS</t>
  </si>
  <si>
    <t>Itati-RS</t>
  </si>
  <si>
    <t>Itatiba do Sul-RS</t>
  </si>
  <si>
    <t>Ivorá-RS</t>
  </si>
  <si>
    <t>Ivoti-RS</t>
  </si>
  <si>
    <t>Jaboticaba-RS</t>
  </si>
  <si>
    <t>Jacuizinho-RS</t>
  </si>
  <si>
    <t>Jacutinga-RS</t>
  </si>
  <si>
    <t>Jaguarão-RS</t>
  </si>
  <si>
    <t>Jaguari-RS</t>
  </si>
  <si>
    <t>Jaquirana-RS</t>
  </si>
  <si>
    <t>Jari-RS</t>
  </si>
  <si>
    <t>Jóia-RS</t>
  </si>
  <si>
    <t>Júlio de Castilhos-RS</t>
  </si>
  <si>
    <t>Lagoa Bonita do Sul-RS</t>
  </si>
  <si>
    <t>Lagoa dos Três Cantos-RS</t>
  </si>
  <si>
    <t>Lagoa Vermelha-RS</t>
  </si>
  <si>
    <t>Lagoão-RS</t>
  </si>
  <si>
    <t>Lajeado do Bugre-RS</t>
  </si>
  <si>
    <t>Lajeado-RS</t>
  </si>
  <si>
    <t>Lavras do Sul-RS</t>
  </si>
  <si>
    <t>Liberato Salzano-RS</t>
  </si>
  <si>
    <t>Lindolfo Collor-RS</t>
  </si>
  <si>
    <t>Linha Nova-RS</t>
  </si>
  <si>
    <t>Maçambará-RS</t>
  </si>
  <si>
    <t>Machadinho-RS</t>
  </si>
  <si>
    <t>Mampituba-RS</t>
  </si>
  <si>
    <t>Manoel Viana-RS</t>
  </si>
  <si>
    <t>Maquiné-RS</t>
  </si>
  <si>
    <t>Maratá-RS</t>
  </si>
  <si>
    <t>Marau-RS</t>
  </si>
  <si>
    <t>Marcelino Ramos-RS</t>
  </si>
  <si>
    <t>Mariana Pimentel-RS</t>
  </si>
  <si>
    <t>Mariano Moro-RS</t>
  </si>
  <si>
    <t>Marques de Souza-RS</t>
  </si>
  <si>
    <t>Mata-RS</t>
  </si>
  <si>
    <t>Mato Castelhano-RS</t>
  </si>
  <si>
    <t>Mato Leitão-RS</t>
  </si>
  <si>
    <t>Mato Queimado-RS</t>
  </si>
  <si>
    <t>Maximiliano de Almeida-RS</t>
  </si>
  <si>
    <t>Minas do Leão-RS</t>
  </si>
  <si>
    <t>Miraguaí-RS</t>
  </si>
  <si>
    <t>Montauri-RS</t>
  </si>
  <si>
    <t>Monte Alegre dos Campos-RS</t>
  </si>
  <si>
    <t>Monte Belo do Sul-RS</t>
  </si>
  <si>
    <t>Montenegro-RS</t>
  </si>
  <si>
    <t>Mormaço-RS</t>
  </si>
  <si>
    <t>Morrinhos do Sul-RS</t>
  </si>
  <si>
    <t>Morro Redondo-RS</t>
  </si>
  <si>
    <t>Morro Reuter-RS</t>
  </si>
  <si>
    <t>Mostardas-RS</t>
  </si>
  <si>
    <t>Muçum-RS</t>
  </si>
  <si>
    <t>Muitos Capões-RS</t>
  </si>
  <si>
    <t>Muliterno-RS</t>
  </si>
  <si>
    <t>Não-Me-Toque-RS</t>
  </si>
  <si>
    <t>Nicolau Vergueiro-RS</t>
  </si>
  <si>
    <t>Nonoai-RS</t>
  </si>
  <si>
    <t>Nova Alvorada-RS</t>
  </si>
  <si>
    <t>Nova Araçá-RS</t>
  </si>
  <si>
    <t>Nova Bassano-RS</t>
  </si>
  <si>
    <t>Nova Boa Vista-RS</t>
  </si>
  <si>
    <t>Nova Bréscia-RS</t>
  </si>
  <si>
    <t>Nova Candelária-RS</t>
  </si>
  <si>
    <t>Nova Esperança do Sul-RS</t>
  </si>
  <si>
    <t>Nova Hartz-RS</t>
  </si>
  <si>
    <t>Nova Pádua-RS</t>
  </si>
  <si>
    <t>Nova Palma-RS</t>
  </si>
  <si>
    <t>Nova Petrópolis-RS</t>
  </si>
  <si>
    <t>Nova Prata-RS</t>
  </si>
  <si>
    <t>Nova Ramada-RS</t>
  </si>
  <si>
    <t>Nova Roma do Sul-RS</t>
  </si>
  <si>
    <t>Nova Santa Rita-RS</t>
  </si>
  <si>
    <t>Novo Barreiro-RS</t>
  </si>
  <si>
    <t>Novo Cabrais-RS</t>
  </si>
  <si>
    <t>Novo Hamburgo-RS</t>
  </si>
  <si>
    <t>Novo Machado-RS</t>
  </si>
  <si>
    <t>Novo Tiradentes-RS</t>
  </si>
  <si>
    <t>Novo Xingu-RS</t>
  </si>
  <si>
    <t>Osório-RS</t>
  </si>
  <si>
    <t>Paim Filho-RS</t>
  </si>
  <si>
    <t>Palmares do Sul-RS</t>
  </si>
  <si>
    <t>Palmeira das Missões-RS</t>
  </si>
  <si>
    <t>Palmitinho-RS</t>
  </si>
  <si>
    <t>Panambi-RS</t>
  </si>
  <si>
    <t>Pantano Grande-RS</t>
  </si>
  <si>
    <t>Paraí-RS</t>
  </si>
  <si>
    <t>Paraíso do Sul-RS</t>
  </si>
  <si>
    <t>Pareci Novo-RS</t>
  </si>
  <si>
    <t>Parobé-RS</t>
  </si>
  <si>
    <t>Passa Sete-RS</t>
  </si>
  <si>
    <t>Passo do Sobrado-RS</t>
  </si>
  <si>
    <t>Passo Fundo-RS</t>
  </si>
  <si>
    <t>Paulo Bento-RS</t>
  </si>
  <si>
    <t>Paverama-RS</t>
  </si>
  <si>
    <t>Pedras Altas-RS</t>
  </si>
  <si>
    <t>Pedro Osório-RS</t>
  </si>
  <si>
    <t>Pejuçara-RS</t>
  </si>
  <si>
    <t>Pelotas-RS</t>
  </si>
  <si>
    <t>Picada Café-RS</t>
  </si>
  <si>
    <t>Pinhal da Serra-RS</t>
  </si>
  <si>
    <t>Pinhal Grande-RS</t>
  </si>
  <si>
    <t>Pinhal-RS</t>
  </si>
  <si>
    <t>Pinheirinho do Vale-RS</t>
  </si>
  <si>
    <t>Pinheiro Machado-RS</t>
  </si>
  <si>
    <t>Pirapó-RS</t>
  </si>
  <si>
    <t>Piratini-RS</t>
  </si>
  <si>
    <t>Planalto-RS</t>
  </si>
  <si>
    <t>Poço das Antas-RS</t>
  </si>
  <si>
    <t>Pontão-RS</t>
  </si>
  <si>
    <t>Ponte Preta-RS</t>
  </si>
  <si>
    <t>Portão-RS</t>
  </si>
  <si>
    <t>Porto Alegre-RS</t>
  </si>
  <si>
    <t>Porto Lucena-RS</t>
  </si>
  <si>
    <t>Porto Mauá-RS</t>
  </si>
  <si>
    <t>Porto Vera Cruz-RS</t>
  </si>
  <si>
    <t>Porto Xavier-RS</t>
  </si>
  <si>
    <t>Pouso Novo-RS</t>
  </si>
  <si>
    <t>Presidente Lucena-RS</t>
  </si>
  <si>
    <t>Progresso-RS</t>
  </si>
  <si>
    <t>Protásio Alves-RS</t>
  </si>
  <si>
    <t>Putinga-RS</t>
  </si>
  <si>
    <t>Quaraí-RS</t>
  </si>
  <si>
    <t>Quatro Irmãos-RS</t>
  </si>
  <si>
    <t>Quevedos-RS</t>
  </si>
  <si>
    <t>Quinze de Novembro-RS</t>
  </si>
  <si>
    <t>Redentora-RS</t>
  </si>
  <si>
    <t>Relvado-RS</t>
  </si>
  <si>
    <t>Restinga Seca-RS</t>
  </si>
  <si>
    <t>Rio dos Índios-RS</t>
  </si>
  <si>
    <t>Rio Grande-RS</t>
  </si>
  <si>
    <t>Rio Pardo-RS</t>
  </si>
  <si>
    <t>Riozinho-RS</t>
  </si>
  <si>
    <t>Roca Sales-RS</t>
  </si>
  <si>
    <t>Rodeio Bonito-RS</t>
  </si>
  <si>
    <t>Rolador-RS</t>
  </si>
  <si>
    <t>Rolante-RS</t>
  </si>
  <si>
    <t>Ronda Alta-RS</t>
  </si>
  <si>
    <t>Rondinha-RS</t>
  </si>
  <si>
    <t>Roque Gonzales-RS</t>
  </si>
  <si>
    <t>Rosário do Sul-RS</t>
  </si>
  <si>
    <t>Sagrada Família-RS</t>
  </si>
  <si>
    <t>Saldanha Marinho-RS</t>
  </si>
  <si>
    <t>Salto do Jacuí-RS</t>
  </si>
  <si>
    <t>Salvador das Missões-RS</t>
  </si>
  <si>
    <t>Salvador do Sul-RS</t>
  </si>
  <si>
    <t>Sananduva-RS</t>
  </si>
  <si>
    <t>Santa Bárbara do Sul-RS</t>
  </si>
  <si>
    <t>Santa Cecília do Sul-RS</t>
  </si>
  <si>
    <t>Santa Clara do Sul-RS</t>
  </si>
  <si>
    <t>Santa Cruz do Sul-RS</t>
  </si>
  <si>
    <t>Santa Margarida do Sul-RS</t>
  </si>
  <si>
    <t>Santa Maria do Herval-RS</t>
  </si>
  <si>
    <t>Santa Maria-RS</t>
  </si>
  <si>
    <t>Santa Rosa-RS</t>
  </si>
  <si>
    <t>Santa Tereza-RS</t>
  </si>
  <si>
    <t>Santa Vitória do Palmar-RS</t>
  </si>
  <si>
    <t>Santana da Boa Vista-RS</t>
  </si>
  <si>
    <t>SantAna do Livramento-RS</t>
  </si>
  <si>
    <t>Santiago-RS</t>
  </si>
  <si>
    <t>Santo Ângelo-RS</t>
  </si>
  <si>
    <t>Santo Antônio da Patrulha-RS</t>
  </si>
  <si>
    <t>Santo Antônio das Missões-RS</t>
  </si>
  <si>
    <t>Santo Antônio do Palma-RS</t>
  </si>
  <si>
    <t>Santo Antônio do Planalto-RS</t>
  </si>
  <si>
    <t>Santo Augusto-RS</t>
  </si>
  <si>
    <t>Santo Cristo-RS</t>
  </si>
  <si>
    <t>Santo Expedito do Sul-RS</t>
  </si>
  <si>
    <t>São Borja-RS</t>
  </si>
  <si>
    <t>São Domingos do Sul-RS</t>
  </si>
  <si>
    <t>São Francisco de Assis-RS</t>
  </si>
  <si>
    <t>São Francisco de Paula-RS</t>
  </si>
  <si>
    <t>São Gabriel-RS</t>
  </si>
  <si>
    <t>São Jerônimo-RS</t>
  </si>
  <si>
    <t>São João da Urtiga-RS</t>
  </si>
  <si>
    <t>São João do Polêsine-RS</t>
  </si>
  <si>
    <t>São Jorge-RS</t>
  </si>
  <si>
    <t>São José das Missões-RS</t>
  </si>
  <si>
    <t>São José do Herval-RS</t>
  </si>
  <si>
    <t>São José do Hortêncio-RS</t>
  </si>
  <si>
    <t>São José do Inhacorá-RS</t>
  </si>
  <si>
    <t>São José do Norte-RS</t>
  </si>
  <si>
    <t>São José do Ouro-RS</t>
  </si>
  <si>
    <t>São José do Sul-RS</t>
  </si>
  <si>
    <t>São José dos Ausentes-RS</t>
  </si>
  <si>
    <t>São Leopoldo-RS</t>
  </si>
  <si>
    <t>São Lourenço do Sul-RS</t>
  </si>
  <si>
    <t>São Luiz Gonzaga-RS</t>
  </si>
  <si>
    <t>São Marcos-RS</t>
  </si>
  <si>
    <t>São Martinho da Serra-RS</t>
  </si>
  <si>
    <t>São Martinho-RS</t>
  </si>
  <si>
    <t>São Miguel das Missões-RS</t>
  </si>
  <si>
    <t>São Nicolau-RS</t>
  </si>
  <si>
    <t>São Paulo das Missões-RS</t>
  </si>
  <si>
    <t>São Pedro da Serra-RS</t>
  </si>
  <si>
    <t>São Pedro das Missões-RS</t>
  </si>
  <si>
    <t>São Pedro do Butiá-RS</t>
  </si>
  <si>
    <t>São Pedro do Sul-RS</t>
  </si>
  <si>
    <t>São Sebastião do Caí-RS</t>
  </si>
  <si>
    <t>São Sepé-RS</t>
  </si>
  <si>
    <t>São Valentim do Sul-RS</t>
  </si>
  <si>
    <t>São Valentim-RS</t>
  </si>
  <si>
    <t>São Valério do Sul-RS</t>
  </si>
  <si>
    <t>São Vendelino-RS</t>
  </si>
  <si>
    <t>São Vicente do Sul-RS</t>
  </si>
  <si>
    <t>Sapiranga-RS</t>
  </si>
  <si>
    <t>Sapucaia do Sul-RS</t>
  </si>
  <si>
    <t>Sarandi-RS</t>
  </si>
  <si>
    <t>Seberi-RS</t>
  </si>
  <si>
    <t>Sede Nova-RS</t>
  </si>
  <si>
    <t>Segredo-RS</t>
  </si>
  <si>
    <t>Selbach-RS</t>
  </si>
  <si>
    <t>Senador Salgado Filho-RS</t>
  </si>
  <si>
    <t>Sentinela do Sul-RS</t>
  </si>
  <si>
    <t>Serafina Corrêa-RS</t>
  </si>
  <si>
    <t>Sério-RS</t>
  </si>
  <si>
    <t>Sertão Santana-RS</t>
  </si>
  <si>
    <t>Sertão-RS</t>
  </si>
  <si>
    <t>Sete de Setembro-RS</t>
  </si>
  <si>
    <t>Severiano de Almeida-RS</t>
  </si>
  <si>
    <t>Silveira Martins-RS</t>
  </si>
  <si>
    <t>Sinimbu-RS</t>
  </si>
  <si>
    <t>Sobradinho-RS</t>
  </si>
  <si>
    <t>Soledade-RS</t>
  </si>
  <si>
    <t>Tabaí-RS</t>
  </si>
  <si>
    <t>Tapejara-RS</t>
  </si>
  <si>
    <t>Tapera-RS</t>
  </si>
  <si>
    <t>Tapes-RS</t>
  </si>
  <si>
    <t>Taquara-RS</t>
  </si>
  <si>
    <t>Taquari-RS</t>
  </si>
  <si>
    <t>Taquaruçu do Sul-RS</t>
  </si>
  <si>
    <t>Tavares-RS</t>
  </si>
  <si>
    <t>Tenente Portela-RS</t>
  </si>
  <si>
    <t>Terra de Areia-RS</t>
  </si>
  <si>
    <t>Teutônia-RS</t>
  </si>
  <si>
    <t>Tio Hugo-RS</t>
  </si>
  <si>
    <t>Tiradentes do Sul-RS</t>
  </si>
  <si>
    <t>Toropi-RS</t>
  </si>
  <si>
    <t>Torres-RS</t>
  </si>
  <si>
    <t>Tramandaí-RS</t>
  </si>
  <si>
    <t>Travesseiro-RS</t>
  </si>
  <si>
    <t>Três Arroios-RS</t>
  </si>
  <si>
    <t>Três Cachoeiras-RS</t>
  </si>
  <si>
    <t>Três Coroas-RS</t>
  </si>
  <si>
    <t>Três de Maio-RS</t>
  </si>
  <si>
    <t>Três Forquilhas-RS</t>
  </si>
  <si>
    <t>Três Palmeiras-RS</t>
  </si>
  <si>
    <t>Três Passos-RS</t>
  </si>
  <si>
    <t>Trindade do Sul-RS</t>
  </si>
  <si>
    <t>Triunfo-RS</t>
  </si>
  <si>
    <t>Tucunduva-RS</t>
  </si>
  <si>
    <t>Tunas-RS</t>
  </si>
  <si>
    <t>Tupanci do Sul-RS</t>
  </si>
  <si>
    <t>Tupanciretã-RS</t>
  </si>
  <si>
    <t>Tupandi-RS</t>
  </si>
  <si>
    <t>Tuparendi-RS</t>
  </si>
  <si>
    <t>Turuçu-RS</t>
  </si>
  <si>
    <t>Ubiretama-RS</t>
  </si>
  <si>
    <t>União da Serra-RS</t>
  </si>
  <si>
    <t>Unistalda-RS</t>
  </si>
  <si>
    <t>Uruguaiana-RS</t>
  </si>
  <si>
    <t>Vacaria-RS</t>
  </si>
  <si>
    <t>Vale do Sol-RS</t>
  </si>
  <si>
    <t>Vale Real-RS</t>
  </si>
  <si>
    <t>Vale Verde-RS</t>
  </si>
  <si>
    <t>Vanini-RS</t>
  </si>
  <si>
    <t>Venâncio Aires-RS</t>
  </si>
  <si>
    <t>Vera Cruz-RS</t>
  </si>
  <si>
    <t>Veranópolis-RS</t>
  </si>
  <si>
    <t>Vespasiano Correa-RS</t>
  </si>
  <si>
    <t>Viadutos-RS</t>
  </si>
  <si>
    <t>Viamão-RS</t>
  </si>
  <si>
    <t>Vicente Dutra-RS</t>
  </si>
  <si>
    <t>Victor Graeff-RS</t>
  </si>
  <si>
    <t>Vila Flores-RS</t>
  </si>
  <si>
    <t>Vila Lângaro-RS</t>
  </si>
  <si>
    <t>Vila Maria-RS</t>
  </si>
  <si>
    <t>Vila Nova do Sul-RS</t>
  </si>
  <si>
    <t>Vista Alegre do Prata-RS</t>
  </si>
  <si>
    <t>Vista Alegre-RS</t>
  </si>
  <si>
    <t>Vista Gaúcha-RS</t>
  </si>
  <si>
    <t>Vitória das Missões-RS</t>
  </si>
  <si>
    <t>Westfalia-RS</t>
  </si>
  <si>
    <t>Xangri-lá-RS</t>
  </si>
  <si>
    <t>Abdon Batista-SC</t>
  </si>
  <si>
    <t>Abelardo Luz-SC</t>
  </si>
  <si>
    <t>Agrolândia-SC</t>
  </si>
  <si>
    <t>Agronômica-SC</t>
  </si>
  <si>
    <t>Água Doce-SC</t>
  </si>
  <si>
    <t>Águas de Chapecó-SC</t>
  </si>
  <si>
    <t>Águas Frias-SC</t>
  </si>
  <si>
    <t>Águas Mornas-SC</t>
  </si>
  <si>
    <t>Alfredo Wagner-SC</t>
  </si>
  <si>
    <t>Alto Bela Vista-SC</t>
  </si>
  <si>
    <t>Anchieta-SC</t>
  </si>
  <si>
    <t>Angelina-SC</t>
  </si>
  <si>
    <t>Anita Garibaldi-SC</t>
  </si>
  <si>
    <t>Anitápolis-SC</t>
  </si>
  <si>
    <t>Antônio Carlos-SC</t>
  </si>
  <si>
    <t>Apiúna-SC</t>
  </si>
  <si>
    <t>Arabutã-SC</t>
  </si>
  <si>
    <t>Araquari-SC</t>
  </si>
  <si>
    <t>Araranguá-SC</t>
  </si>
  <si>
    <t>Armazém-SC</t>
  </si>
  <si>
    <t>Arroio Trinta-SC</t>
  </si>
  <si>
    <t>Arvoredo-SC</t>
  </si>
  <si>
    <t>Ascurra-SC</t>
  </si>
  <si>
    <t>Atalanta-SC</t>
  </si>
  <si>
    <t>Aurora-SC</t>
  </si>
  <si>
    <t>Balneário Arroio do Silva-SC</t>
  </si>
  <si>
    <t>Balneário Barra do Sul-SC</t>
  </si>
  <si>
    <t>Balneário Camboriú-SC</t>
  </si>
  <si>
    <t>Balneário Gaivota-SC</t>
  </si>
  <si>
    <t>Balneário Piçarras-SC</t>
  </si>
  <si>
    <t>Bandeirante-SC</t>
  </si>
  <si>
    <t>Barra Bonita-SC</t>
  </si>
  <si>
    <t>Barra Velha-SC</t>
  </si>
  <si>
    <t>Bela Vista do Toldo-SC</t>
  </si>
  <si>
    <t>Belmonte-SC</t>
  </si>
  <si>
    <t>Benedito Novo-SC</t>
  </si>
  <si>
    <t>Biguaçu-SC</t>
  </si>
  <si>
    <t>Blumenau-SC</t>
  </si>
  <si>
    <t>Bocaina do Sul-SC</t>
  </si>
  <si>
    <t>Bom Jardim da Serra-SC</t>
  </si>
  <si>
    <t>Bom Jesus do Oeste-SC</t>
  </si>
  <si>
    <t>Bom Jesus-SC</t>
  </si>
  <si>
    <t>Bom Retiro-SC</t>
  </si>
  <si>
    <t>Bombinhas-SC</t>
  </si>
  <si>
    <t>Botuverá-SC</t>
  </si>
  <si>
    <t>Braço do Norte-SC</t>
  </si>
  <si>
    <t>Braço do Trombudo-SC</t>
  </si>
  <si>
    <t>Brunópolis-SC</t>
  </si>
  <si>
    <t>Brusque-SC</t>
  </si>
  <si>
    <t>Caçador-SC</t>
  </si>
  <si>
    <t>Caibi-SC</t>
  </si>
  <si>
    <t>Calmon-SC</t>
  </si>
  <si>
    <t>Camboriú-SC</t>
  </si>
  <si>
    <t>Campo Alegre-SC</t>
  </si>
  <si>
    <t>Campo Belo do Sul-SC</t>
  </si>
  <si>
    <t>Campo Erê-SC</t>
  </si>
  <si>
    <t>Campos Novos-SC</t>
  </si>
  <si>
    <t>Canelinha-SC</t>
  </si>
  <si>
    <t>Canoinhas-SC</t>
  </si>
  <si>
    <t>Capão Alto-SC</t>
  </si>
  <si>
    <t>Capinzal-SC</t>
  </si>
  <si>
    <t>Capivari de Baixo-SC</t>
  </si>
  <si>
    <t>Catanduvas-SC</t>
  </si>
  <si>
    <t>Caxambu do Sul-SC</t>
  </si>
  <si>
    <t>Celso Ramos-SC</t>
  </si>
  <si>
    <t>Cerro Negro-SC</t>
  </si>
  <si>
    <t>Chapadão do Lageado-SC</t>
  </si>
  <si>
    <t>Chapecó-SC</t>
  </si>
  <si>
    <t>Cocal do Sul-SC</t>
  </si>
  <si>
    <t>Concórdia-SC</t>
  </si>
  <si>
    <t>Cordilheira Alta-SC</t>
  </si>
  <si>
    <t>Coronel Freitas-SC</t>
  </si>
  <si>
    <t>Coronel Martins-SC</t>
  </si>
  <si>
    <t>Correia Pinto-SC</t>
  </si>
  <si>
    <t>Corupá-SC</t>
  </si>
  <si>
    <t>Criciúma-SC</t>
  </si>
  <si>
    <t>Cunha Porã-SC</t>
  </si>
  <si>
    <t>Cunhataí-SC</t>
  </si>
  <si>
    <t>Curitibanos-SC</t>
  </si>
  <si>
    <t>Descanso-SC</t>
  </si>
  <si>
    <t>Dionísio Cerqueira-SC</t>
  </si>
  <si>
    <t>Dona Emma-SC</t>
  </si>
  <si>
    <t>Doutor Pedrinho-SC</t>
  </si>
  <si>
    <t>Entre Rios-SC</t>
  </si>
  <si>
    <t>Ermo-SC</t>
  </si>
  <si>
    <t>Erval Velho-SC</t>
  </si>
  <si>
    <t>Faxinal dos Guedes-SC</t>
  </si>
  <si>
    <t>Flor do Sertão-SC</t>
  </si>
  <si>
    <t>Florianópolis-SC</t>
  </si>
  <si>
    <t>Formosa do Sul-SC</t>
  </si>
  <si>
    <t>Forquilhinha-SC</t>
  </si>
  <si>
    <t>Fraiburgo-SC</t>
  </si>
  <si>
    <t>Frei Rogério-SC</t>
  </si>
  <si>
    <t>Galvão-SC</t>
  </si>
  <si>
    <t>Garopaba-SC</t>
  </si>
  <si>
    <t>Garuva-SC</t>
  </si>
  <si>
    <t>Gaspar-SC</t>
  </si>
  <si>
    <t>Governador Celso Ramos-SC</t>
  </si>
  <si>
    <t>Grão Pará-SC</t>
  </si>
  <si>
    <t>Gravatal-SC</t>
  </si>
  <si>
    <t>Guabiruba-SC</t>
  </si>
  <si>
    <t>Guaraciaba-SC</t>
  </si>
  <si>
    <t>Guaramirim-SC</t>
  </si>
  <si>
    <t>Guarujá do Sul-SC</t>
  </si>
  <si>
    <t>Guatambú-SC</t>
  </si>
  <si>
    <t>Herval dOeste-SC</t>
  </si>
  <si>
    <t>Ibiam-SC</t>
  </si>
  <si>
    <t>Ibicaré-SC</t>
  </si>
  <si>
    <t>Ibirama-SC</t>
  </si>
  <si>
    <t>Içara-SC</t>
  </si>
  <si>
    <t>Ilhota-SC</t>
  </si>
  <si>
    <t>Imaruí-SC</t>
  </si>
  <si>
    <t>Imbituba-SC</t>
  </si>
  <si>
    <t>Imbuia-SC</t>
  </si>
  <si>
    <t>Indaial-SC</t>
  </si>
  <si>
    <t>Iomerê-SC</t>
  </si>
  <si>
    <t>Ipira-SC</t>
  </si>
  <si>
    <t>Iporã do Oeste-SC</t>
  </si>
  <si>
    <t>Ipuaçu-SC</t>
  </si>
  <si>
    <t>Ipumirim-SC</t>
  </si>
  <si>
    <t>Iraceminha-SC</t>
  </si>
  <si>
    <t>Irani-SC</t>
  </si>
  <si>
    <t>Irati-SC</t>
  </si>
  <si>
    <t>Irineópolis-SC</t>
  </si>
  <si>
    <t>Itá-SC</t>
  </si>
  <si>
    <t>Itaiópolis-SC</t>
  </si>
  <si>
    <t>Itajaí-SC</t>
  </si>
  <si>
    <t>Itapema-SC</t>
  </si>
  <si>
    <t>Itapiranga-SC</t>
  </si>
  <si>
    <t>Itapoá-SC</t>
  </si>
  <si>
    <t>Ituporanga-SC</t>
  </si>
  <si>
    <t>Jaborá-SC</t>
  </si>
  <si>
    <t>Jacinto Machado-SC</t>
  </si>
  <si>
    <t>Jaguaruna-SC</t>
  </si>
  <si>
    <t>Jaraguá do Sul-SC</t>
  </si>
  <si>
    <t>Jardinópolis-SC</t>
  </si>
  <si>
    <t>Joaçaba-SC</t>
  </si>
  <si>
    <t>Joinville-SC</t>
  </si>
  <si>
    <t>José Boiteux-SC</t>
  </si>
  <si>
    <t>Jupiá-SC</t>
  </si>
  <si>
    <t>Lacerdópolis-SC</t>
  </si>
  <si>
    <t>Lages-SC</t>
  </si>
  <si>
    <t>Laguna-SC</t>
  </si>
  <si>
    <t>Lajeado Grande-SC</t>
  </si>
  <si>
    <t>Laurentino-SC</t>
  </si>
  <si>
    <t>Lauro Muller-SC</t>
  </si>
  <si>
    <t>Lebon Régis-SC</t>
  </si>
  <si>
    <t>Leoberto Leal-SC</t>
  </si>
  <si>
    <t>Lindóia do Sul-SC</t>
  </si>
  <si>
    <t>Lontras-SC</t>
  </si>
  <si>
    <t>Luiz Alves-SC</t>
  </si>
  <si>
    <t>Luzerna-SC</t>
  </si>
  <si>
    <t>Macieira-SC</t>
  </si>
  <si>
    <t>Mafra-SC</t>
  </si>
  <si>
    <t>Major Gercino-SC</t>
  </si>
  <si>
    <t>Major Vieira-SC</t>
  </si>
  <si>
    <t>Maracajá-SC</t>
  </si>
  <si>
    <t>Maravilha-SC</t>
  </si>
  <si>
    <t>Marema-SC</t>
  </si>
  <si>
    <t>Massaranduba-SC</t>
  </si>
  <si>
    <t>Matos Costa-SC</t>
  </si>
  <si>
    <t>Meleiro-SC</t>
  </si>
  <si>
    <t>Mirim Doce-SC</t>
  </si>
  <si>
    <t>Modelo-SC</t>
  </si>
  <si>
    <t>Mondaí-SC</t>
  </si>
  <si>
    <t>Monte Carlo-SC</t>
  </si>
  <si>
    <t>Monte Castelo-SC</t>
  </si>
  <si>
    <t>Morro da Fumaça-SC</t>
  </si>
  <si>
    <t>Morro Grande-SC</t>
  </si>
  <si>
    <t>Navegantes-SC</t>
  </si>
  <si>
    <t>Nova Erechim-SC</t>
  </si>
  <si>
    <t>Nova Itaberaba-SC</t>
  </si>
  <si>
    <t>Nova Trento-SC</t>
  </si>
  <si>
    <t>Nova Veneza-SC</t>
  </si>
  <si>
    <t>Novo Horizonte-SC</t>
  </si>
  <si>
    <t>Orleans-SC</t>
  </si>
  <si>
    <t>Otacílio Costa-SC</t>
  </si>
  <si>
    <t>Ouro Verde-SC</t>
  </si>
  <si>
    <t>Ouro-SC</t>
  </si>
  <si>
    <t>Paial-SC</t>
  </si>
  <si>
    <t>Painel-SC</t>
  </si>
  <si>
    <t>Palhoça-SC</t>
  </si>
  <si>
    <t>Palma Sola-SC</t>
  </si>
  <si>
    <t>Palmeira-SC</t>
  </si>
  <si>
    <t>Palmitos-SC</t>
  </si>
  <si>
    <t>Papanduva-SC</t>
  </si>
  <si>
    <t>Paraíso-SC</t>
  </si>
  <si>
    <t>Passo de Torres-SC</t>
  </si>
  <si>
    <t>Passos Maia-SC</t>
  </si>
  <si>
    <t>Paulo Lopes-SC</t>
  </si>
  <si>
    <t>Pedras Grandes-SC</t>
  </si>
  <si>
    <t>Penha-SC</t>
  </si>
  <si>
    <t>Peritiba-SC</t>
  </si>
  <si>
    <t>Petrolândia-SC</t>
  </si>
  <si>
    <t>Pinhalzinho-SC</t>
  </si>
  <si>
    <t>Pinheiro Preto-SC</t>
  </si>
  <si>
    <t>Piratuba-SC</t>
  </si>
  <si>
    <t>Planalto Alegre-SC</t>
  </si>
  <si>
    <t>Pomerode-SC</t>
  </si>
  <si>
    <t>Ponte Alta do Norte-SC</t>
  </si>
  <si>
    <t>Ponte Alta-SC</t>
  </si>
  <si>
    <t>Ponte Serrada-SC</t>
  </si>
  <si>
    <t>Porto Belo-SC</t>
  </si>
  <si>
    <t>Porto União-SC</t>
  </si>
  <si>
    <t>Pouso Redondo-SC</t>
  </si>
  <si>
    <t>Praia Grande-SC</t>
  </si>
  <si>
    <t>Presidente Castello Branco-SC</t>
  </si>
  <si>
    <t>Presidente Getúlio-SC</t>
  </si>
  <si>
    <t>Presidente Nereu-SC</t>
  </si>
  <si>
    <t>Princesa-SC</t>
  </si>
  <si>
    <t>Quilombo-SC</t>
  </si>
  <si>
    <t>Rancho Queimado-SC</t>
  </si>
  <si>
    <t>Rio das Antas-SC</t>
  </si>
  <si>
    <t>Rio do Campo-SC</t>
  </si>
  <si>
    <t>Rio do Oeste-SC</t>
  </si>
  <si>
    <t>Rio do Sul-SC</t>
  </si>
  <si>
    <t>Rio dos Cedros-SC</t>
  </si>
  <si>
    <t>Rio Fortuna-SC</t>
  </si>
  <si>
    <t>Rio Negrinho-SC</t>
  </si>
  <si>
    <t>Rio Rufino-SC</t>
  </si>
  <si>
    <t>Riqueza-SC</t>
  </si>
  <si>
    <t>Rodeio-SC</t>
  </si>
  <si>
    <t>Romelândia-SC</t>
  </si>
  <si>
    <t>Salete-SC</t>
  </si>
  <si>
    <t>Saltinho-SC</t>
  </si>
  <si>
    <t>Salto Veloso-SC</t>
  </si>
  <si>
    <t>Sangão-SC</t>
  </si>
  <si>
    <t>Santa Cecília-SC</t>
  </si>
  <si>
    <t>Santa Helena-SC</t>
  </si>
  <si>
    <t>Santa Rosa de Lima-SC</t>
  </si>
  <si>
    <t>Santa Rosa do Sul-SC</t>
  </si>
  <si>
    <t>Santa Terezinha do Progresso-SC</t>
  </si>
  <si>
    <t>Santa Terezinha-SC</t>
  </si>
  <si>
    <t>Santiago do Sul-SC</t>
  </si>
  <si>
    <t>Santo Amaro da Imperatriz-SC</t>
  </si>
  <si>
    <t>São Bento do Sul-SC</t>
  </si>
  <si>
    <t>São Bernardino-SC</t>
  </si>
  <si>
    <t>São Bonifácio-SC</t>
  </si>
  <si>
    <t>São Carlos-SC</t>
  </si>
  <si>
    <t>São Cristovão do Sul-SC</t>
  </si>
  <si>
    <t>São Domingos-SC</t>
  </si>
  <si>
    <t>São Francisco do Sul-SC</t>
  </si>
  <si>
    <t>São João Batista-SC</t>
  </si>
  <si>
    <t>São João do Itaperiú-SC</t>
  </si>
  <si>
    <t>São João do Oeste-SC</t>
  </si>
  <si>
    <t>São João do Sul-SC</t>
  </si>
  <si>
    <t>São Joaquim-SC</t>
  </si>
  <si>
    <t>São José do Cedro-SC</t>
  </si>
  <si>
    <t>São José do Cerrito-SC</t>
  </si>
  <si>
    <t>São José-SC</t>
  </si>
  <si>
    <t>São Lourenço do Oeste-SC</t>
  </si>
  <si>
    <t>São Ludgero-SC</t>
  </si>
  <si>
    <t>São Martinho-SC</t>
  </si>
  <si>
    <t>São Miguel da Boa Vista-SC</t>
  </si>
  <si>
    <t>São Miguel do Oeste-SC</t>
  </si>
  <si>
    <t>São Pedro de Alcântara-SC</t>
  </si>
  <si>
    <t>Saudades-SC</t>
  </si>
  <si>
    <t>Schroeder-SC</t>
  </si>
  <si>
    <t>Seara-SC</t>
  </si>
  <si>
    <t>Serra Alta-SC</t>
  </si>
  <si>
    <t>Siderópolis-SC</t>
  </si>
  <si>
    <t>Sombrio-SC</t>
  </si>
  <si>
    <t>Sul Brasil-SC</t>
  </si>
  <si>
    <t>Taió-SC</t>
  </si>
  <si>
    <t>Tangará-SC</t>
  </si>
  <si>
    <t>Tigrinhos-SC</t>
  </si>
  <si>
    <t>Tijucas-SC</t>
  </si>
  <si>
    <t>Timbé do Sul-SC</t>
  </si>
  <si>
    <t>Timbó Grande-SC</t>
  </si>
  <si>
    <t>Timbó-SC</t>
  </si>
  <si>
    <t>Três Barras-SC</t>
  </si>
  <si>
    <t>Treviso-SC</t>
  </si>
  <si>
    <t>Treze de Maio-SC</t>
  </si>
  <si>
    <t>Treze Tílias-SC</t>
  </si>
  <si>
    <t>Trombudo Central-SC</t>
  </si>
  <si>
    <t>Tubarão-SC</t>
  </si>
  <si>
    <t>Tunápolis-SC</t>
  </si>
  <si>
    <t>Turvo-SC</t>
  </si>
  <si>
    <t>União do Oeste-SC</t>
  </si>
  <si>
    <t>Urubici-SC</t>
  </si>
  <si>
    <t>Urupema-SC</t>
  </si>
  <si>
    <t>Urussanga-SC</t>
  </si>
  <si>
    <t>Vargeão-SC</t>
  </si>
  <si>
    <t>Vargem Bonita-SC</t>
  </si>
  <si>
    <t>Vargem-SC</t>
  </si>
  <si>
    <t>Vidal Ramos-SC</t>
  </si>
  <si>
    <t>Videira-SC</t>
  </si>
  <si>
    <t>Vitor Meireles-SC</t>
  </si>
  <si>
    <t>Witmarsum-SC</t>
  </si>
  <si>
    <t>Xanxerê-SC</t>
  </si>
  <si>
    <t>Xavantina-SC</t>
  </si>
  <si>
    <t>Xaxim-SC</t>
  </si>
  <si>
    <t>Zortéa-SC</t>
  </si>
  <si>
    <t>Amparo de São Francisco-SE</t>
  </si>
  <si>
    <t>Aquidabã-SE</t>
  </si>
  <si>
    <t>Aracaju-SE</t>
  </si>
  <si>
    <t>Arauá-SE</t>
  </si>
  <si>
    <t>Areia Branca-SE</t>
  </si>
  <si>
    <t>Barra dos Coqueiros-SE</t>
  </si>
  <si>
    <t>Boquim-SE</t>
  </si>
  <si>
    <t>Brejo Grande-SE</t>
  </si>
  <si>
    <t>Campo do Brito-SE</t>
  </si>
  <si>
    <t>Canhoba-SE</t>
  </si>
  <si>
    <t>Canindé de São Francisco-SE</t>
  </si>
  <si>
    <t>Capela-SE</t>
  </si>
  <si>
    <t>Carira-SE</t>
  </si>
  <si>
    <t>Carmópolis-SE</t>
  </si>
  <si>
    <t>Cedro de São João-SE</t>
  </si>
  <si>
    <t>Cristinápolis-SE</t>
  </si>
  <si>
    <t>Cumbe-SE</t>
  </si>
  <si>
    <t>Divina Pastora-SE</t>
  </si>
  <si>
    <t>Estância-SE</t>
  </si>
  <si>
    <t>Feira Nova-SE</t>
  </si>
  <si>
    <t>Frei Paulo-SE</t>
  </si>
  <si>
    <t>Gararu-SE</t>
  </si>
  <si>
    <t>General Maynard-SE</t>
  </si>
  <si>
    <t>Gracho Cardoso-SE</t>
  </si>
  <si>
    <t>Ilha das Flores-SE</t>
  </si>
  <si>
    <t>Indiaroba-SE</t>
  </si>
  <si>
    <t>Itabaiana-SE</t>
  </si>
  <si>
    <t>Itabaianinha-SE</t>
  </si>
  <si>
    <t>Itabi-SE</t>
  </si>
  <si>
    <t>Itaporanga dAjuda-SE</t>
  </si>
  <si>
    <t>Japaratuba-SE</t>
  </si>
  <si>
    <t>Japoatã-SE</t>
  </si>
  <si>
    <t>Lagarto-SE</t>
  </si>
  <si>
    <t>Laranjeiras-SE</t>
  </si>
  <si>
    <t>Macambira-SE</t>
  </si>
  <si>
    <t>Malhada dos Bois-SE</t>
  </si>
  <si>
    <t>Malhador-SE</t>
  </si>
  <si>
    <t>Maruim-SE</t>
  </si>
  <si>
    <t>Moita Bonita-SE</t>
  </si>
  <si>
    <t>Monte Alegre de Sergipe-SE</t>
  </si>
  <si>
    <t>Muribeca-SE</t>
  </si>
  <si>
    <t>Neópolis-SE</t>
  </si>
  <si>
    <t>Nossa Senhora Aparecida-SE</t>
  </si>
  <si>
    <t>Nossa Senhora da Glória-SE</t>
  </si>
  <si>
    <t>Nossa Senhora das Dores-SE</t>
  </si>
  <si>
    <t>Nossa Senhora de Lourdes-SE</t>
  </si>
  <si>
    <t>Nossa Senhora do Socorro-SE</t>
  </si>
  <si>
    <t>Pacatuba-SE</t>
  </si>
  <si>
    <t>Pedra Mole-SE</t>
  </si>
  <si>
    <t>Pedrinhas-SE</t>
  </si>
  <si>
    <t>Pinhão-SE</t>
  </si>
  <si>
    <t>Pirambu-SE</t>
  </si>
  <si>
    <t>Poço Redondo-SE</t>
  </si>
  <si>
    <t>Poço Verde-SE</t>
  </si>
  <si>
    <t>Porto da Folha-SE</t>
  </si>
  <si>
    <t>Propriá-SE</t>
  </si>
  <si>
    <t>Riachão do Dantas-SE</t>
  </si>
  <si>
    <t>Riachuelo-SE</t>
  </si>
  <si>
    <t>Ribeirópolis-SE</t>
  </si>
  <si>
    <t>Rosário do Catete-SE</t>
  </si>
  <si>
    <t>Salgado-SE</t>
  </si>
  <si>
    <t>Santa Luzia do Itanhy-SE</t>
  </si>
  <si>
    <t>Santa Rosa de Lima-SE</t>
  </si>
  <si>
    <t>Santana do São Francisco-SE</t>
  </si>
  <si>
    <t>Santo Amaro das Brotas-SE</t>
  </si>
  <si>
    <t>São Cristóvão-SE</t>
  </si>
  <si>
    <t>São Domingos-SE</t>
  </si>
  <si>
    <t>São Francisco-SE</t>
  </si>
  <si>
    <t>São Miguel do Aleixo-SE</t>
  </si>
  <si>
    <t>Simão Dias-SE</t>
  </si>
  <si>
    <t>Siriri-SE</t>
  </si>
  <si>
    <t>Telha-SE</t>
  </si>
  <si>
    <t>Tobias Barreto-SE</t>
  </si>
  <si>
    <t>Tomar do Geru-SE</t>
  </si>
  <si>
    <t>Umbaúba-SE</t>
  </si>
  <si>
    <t>Adamantina-SP</t>
  </si>
  <si>
    <t>Adolfo-SP</t>
  </si>
  <si>
    <t>Aguaí-SP</t>
  </si>
  <si>
    <t>Águas da Prata-SP</t>
  </si>
  <si>
    <t>Águas de Lindóia-SP</t>
  </si>
  <si>
    <t>Águas de Santa Bárbara-SP</t>
  </si>
  <si>
    <t>Águas de São Pedro-SP</t>
  </si>
  <si>
    <t>Agudos-SP</t>
  </si>
  <si>
    <t>Alambari-SP</t>
  </si>
  <si>
    <t>Alfredo Marcondes-SP</t>
  </si>
  <si>
    <t>Altair-SP</t>
  </si>
  <si>
    <t>Altinópolis-SP</t>
  </si>
  <si>
    <t>Alto Alegre-SP</t>
  </si>
  <si>
    <t>Alumínio-SP</t>
  </si>
  <si>
    <t>Álvares Florence-SP</t>
  </si>
  <si>
    <t>Álvares Machado-SP</t>
  </si>
  <si>
    <t>Álvaro de Carvalho-SP</t>
  </si>
  <si>
    <t>Alvinlândia-SP</t>
  </si>
  <si>
    <t>Americana-SP</t>
  </si>
  <si>
    <t>Américo Brasiliense-SP</t>
  </si>
  <si>
    <t>Américo de Campos-SP</t>
  </si>
  <si>
    <t>Amparo-SP</t>
  </si>
  <si>
    <t>Analândia-SP</t>
  </si>
  <si>
    <t>Andradina-SP</t>
  </si>
  <si>
    <t>Angatuba-SP</t>
  </si>
  <si>
    <t>Anhembi-SP</t>
  </si>
  <si>
    <t>Anhumas-SP</t>
  </si>
  <si>
    <t>Aparecida dOeste-SP</t>
  </si>
  <si>
    <t>Aparecida-SP</t>
  </si>
  <si>
    <t>Apiaí-SP</t>
  </si>
  <si>
    <t>Araçariguama-SP</t>
  </si>
  <si>
    <t>Araçatuba-SP</t>
  </si>
  <si>
    <t>Araçoiaba da Serra-SP</t>
  </si>
  <si>
    <t>Aramina-SP</t>
  </si>
  <si>
    <t>Arandu-SP</t>
  </si>
  <si>
    <t>Arapeí-SP</t>
  </si>
  <si>
    <t>Araraquara-SP</t>
  </si>
  <si>
    <t>Araras-SP</t>
  </si>
  <si>
    <t>Arco-Íris-SP</t>
  </si>
  <si>
    <t>Arealva-SP</t>
  </si>
  <si>
    <t>Areias-SP</t>
  </si>
  <si>
    <t>Areiópolis-SP</t>
  </si>
  <si>
    <t>Ariranha-SP</t>
  </si>
  <si>
    <t>Artur Nogueira-SP</t>
  </si>
  <si>
    <t>Arujá-SP</t>
  </si>
  <si>
    <t>Aspásia-SP</t>
  </si>
  <si>
    <t>Assis-SP</t>
  </si>
  <si>
    <t>Atibaia-SP</t>
  </si>
  <si>
    <t>Auriflama-SP</t>
  </si>
  <si>
    <t>Avaí-SP</t>
  </si>
  <si>
    <t>Avanhandava-SP</t>
  </si>
  <si>
    <t>Avaré-SP</t>
  </si>
  <si>
    <t>Bady Bassitt-SP</t>
  </si>
  <si>
    <t>Balbinos-SP</t>
  </si>
  <si>
    <t>Bálsamo-SP</t>
  </si>
  <si>
    <t>Bananal-SP</t>
  </si>
  <si>
    <t>Barão de Antonina-SP</t>
  </si>
  <si>
    <t>Barbosa-SP</t>
  </si>
  <si>
    <t>Bariri-SP</t>
  </si>
  <si>
    <t>Barra Bonita-SP</t>
  </si>
  <si>
    <t>Barra do Chapéu-SP</t>
  </si>
  <si>
    <t>Barra do Turvo-SP</t>
  </si>
  <si>
    <t>Barretos-SP</t>
  </si>
  <si>
    <t>Barrinha-SP</t>
  </si>
  <si>
    <t>Barueri-SP</t>
  </si>
  <si>
    <t>Bastos-SP</t>
  </si>
  <si>
    <t>Batatais-SP</t>
  </si>
  <si>
    <t>Bauru-SP</t>
  </si>
  <si>
    <t>Bebedouro-SP</t>
  </si>
  <si>
    <t>Bento de Abreu-SP</t>
  </si>
  <si>
    <t>Bernardino de Campos-SP</t>
  </si>
  <si>
    <t>Bertioga-SP</t>
  </si>
  <si>
    <t>Bilac-SP</t>
  </si>
  <si>
    <t>Birigui-SP</t>
  </si>
  <si>
    <t>Biritiba-Mirim-SP</t>
  </si>
  <si>
    <t>Boa Esperança do Sul-SP</t>
  </si>
  <si>
    <t>Bocaina-SP</t>
  </si>
  <si>
    <t>Bofete-SP</t>
  </si>
  <si>
    <t>Boituva-SP</t>
  </si>
  <si>
    <t>Bom Jesus dos Perdões-SP</t>
  </si>
  <si>
    <t>Bom Sucesso de Itararé-SP</t>
  </si>
  <si>
    <t>Borá-SP</t>
  </si>
  <si>
    <t>Boracéia-SP</t>
  </si>
  <si>
    <t>Borborema-SP</t>
  </si>
  <si>
    <t>Borebi-SP</t>
  </si>
  <si>
    <t>Botucatu-SP</t>
  </si>
  <si>
    <t>Bragança Paulista-SP</t>
  </si>
  <si>
    <t>Braúna-SP</t>
  </si>
  <si>
    <t>Brejo Alegre-SP</t>
  </si>
  <si>
    <t>Brodowski-SP</t>
  </si>
  <si>
    <t>Brotas-SP</t>
  </si>
  <si>
    <t>Buri-SP</t>
  </si>
  <si>
    <t>Buritama-SP</t>
  </si>
  <si>
    <t>Buritizal-SP</t>
  </si>
  <si>
    <t>Cabrália Paulista-SP</t>
  </si>
  <si>
    <t>Cabreúva-SP</t>
  </si>
  <si>
    <t>Caçapava-SP</t>
  </si>
  <si>
    <t>Cachoeira Paulista-SP</t>
  </si>
  <si>
    <t>Caconde-SP</t>
  </si>
  <si>
    <t>Cafelândia-SP</t>
  </si>
  <si>
    <t>Caiabu-SP</t>
  </si>
  <si>
    <t>Caieiras-SP</t>
  </si>
  <si>
    <t>Caiuá-SP</t>
  </si>
  <si>
    <t>Cajamar-SP</t>
  </si>
  <si>
    <t>Cajati-SP</t>
  </si>
  <si>
    <t>Cajobi-SP</t>
  </si>
  <si>
    <t>Cajuru-SP</t>
  </si>
  <si>
    <t>Campina do Monte Alegre-SP</t>
  </si>
  <si>
    <t>Campinas-SP</t>
  </si>
  <si>
    <t>Campo Limpo Paulista-SP</t>
  </si>
  <si>
    <t>Campos do Jordão-SP</t>
  </si>
  <si>
    <t>Campos Novos Paulista-SP</t>
  </si>
  <si>
    <t>Cananéia-SP</t>
  </si>
  <si>
    <t>Canas-SP</t>
  </si>
  <si>
    <t>Cândido Mota-SP</t>
  </si>
  <si>
    <t>Cândido Rodrigues-SP</t>
  </si>
  <si>
    <t>Canitar-SP</t>
  </si>
  <si>
    <t>Capão Bonito-SP</t>
  </si>
  <si>
    <t>Capela do Alto-SP</t>
  </si>
  <si>
    <t>Capivari-SP</t>
  </si>
  <si>
    <t>Caraguatatuba-SP</t>
  </si>
  <si>
    <t>Carapicuíba-SP</t>
  </si>
  <si>
    <t>Cardoso-SP</t>
  </si>
  <si>
    <t>Casa Branca-SP</t>
  </si>
  <si>
    <t>Cássia dos Coqueiros-SP</t>
  </si>
  <si>
    <t>Castilho-SP</t>
  </si>
  <si>
    <t>Catanduva-SP</t>
  </si>
  <si>
    <t>Catiguá-SP</t>
  </si>
  <si>
    <t>Cedral-SP</t>
  </si>
  <si>
    <t>Cerqueira César-SP</t>
  </si>
  <si>
    <t>Cerquilho-SP</t>
  </si>
  <si>
    <t>Cesário Lange-SP</t>
  </si>
  <si>
    <t>Charqueada-SP</t>
  </si>
  <si>
    <t>Chavantes-SP</t>
  </si>
  <si>
    <t>Clementina-SP</t>
  </si>
  <si>
    <t>Colina-SP</t>
  </si>
  <si>
    <t>Colômbia-SP</t>
  </si>
  <si>
    <t>Conchal-SP</t>
  </si>
  <si>
    <t>Conchas-SP</t>
  </si>
  <si>
    <t>Cordeirópolis-SP</t>
  </si>
  <si>
    <t>Coroados-SP</t>
  </si>
  <si>
    <t>Coronel Macedo-SP</t>
  </si>
  <si>
    <t>Corumbataí-SP</t>
  </si>
  <si>
    <t>Cosmópolis-SP</t>
  </si>
  <si>
    <t>Cosmorama-SP</t>
  </si>
  <si>
    <t>Cotia-SP</t>
  </si>
  <si>
    <t>Cravinhos-SP</t>
  </si>
  <si>
    <t>Cristais Paulista-SP</t>
  </si>
  <si>
    <t>Cruzália-SP</t>
  </si>
  <si>
    <t>Cruzeiro-SP</t>
  </si>
  <si>
    <t>Cubatão-SP</t>
  </si>
  <si>
    <t>Cunha-SP</t>
  </si>
  <si>
    <t>Descalvado-SP</t>
  </si>
  <si>
    <t>Diadema-SP</t>
  </si>
  <si>
    <t>Dirce Reis-SP</t>
  </si>
  <si>
    <t>Divinolândia-SP</t>
  </si>
  <si>
    <t>Dobrada-SP</t>
  </si>
  <si>
    <t>Dois Córregos-SP</t>
  </si>
  <si>
    <t>Dolcinópolis-SP</t>
  </si>
  <si>
    <t>Dourado-SP</t>
  </si>
  <si>
    <t>Dracena-SP</t>
  </si>
  <si>
    <t>Duartina-SP</t>
  </si>
  <si>
    <t>Dumont-SP</t>
  </si>
  <si>
    <t>Echaporã-SP</t>
  </si>
  <si>
    <t>Eldorado-SP</t>
  </si>
  <si>
    <t>Elias Fausto-SP</t>
  </si>
  <si>
    <t>Elisiário-SP</t>
  </si>
  <si>
    <t>Embaúba-SP</t>
  </si>
  <si>
    <t>Embu-SP</t>
  </si>
  <si>
    <t>Embu-Guaçu-SP</t>
  </si>
  <si>
    <t>Emilianópolis-SP</t>
  </si>
  <si>
    <t>Engenheiro Coelho-SP</t>
  </si>
  <si>
    <t>Espírito Santo do Pinhal-SP</t>
  </si>
  <si>
    <t>Espírito Santo do Turvo-SP</t>
  </si>
  <si>
    <t>Estiva Gerbi-SP</t>
  </si>
  <si>
    <t>Estrela do Norte-SP</t>
  </si>
  <si>
    <t>Estrela dOeste-SP</t>
  </si>
  <si>
    <t>Euclides da Cunha Paulista-SP</t>
  </si>
  <si>
    <t>Fartura-SP</t>
  </si>
  <si>
    <t>Fernando Prestes-SP</t>
  </si>
  <si>
    <t>Fernandópolis-SP</t>
  </si>
  <si>
    <t>Fernão-SP</t>
  </si>
  <si>
    <t>Ferraz de Vasconcelos-SP</t>
  </si>
  <si>
    <t>Flora Rica-SP</t>
  </si>
  <si>
    <t>Floreal-SP</t>
  </si>
  <si>
    <t>Flórida Paulista-SP</t>
  </si>
  <si>
    <t>Florínia-SP</t>
  </si>
  <si>
    <t>Franca-SP</t>
  </si>
  <si>
    <t>Francisco Morato-SP</t>
  </si>
  <si>
    <t>Franco da Rocha-SP</t>
  </si>
  <si>
    <t>Gabriel Monteiro-SP</t>
  </si>
  <si>
    <t>Gália-SP</t>
  </si>
  <si>
    <t>Garça-SP</t>
  </si>
  <si>
    <t>Gastão Vidigal-SP</t>
  </si>
  <si>
    <t>Gavião Peixoto-SP</t>
  </si>
  <si>
    <t>General Salgado-SP</t>
  </si>
  <si>
    <t>Getulina-SP</t>
  </si>
  <si>
    <t>Glicério-SP</t>
  </si>
  <si>
    <t>Guaiçara-SP</t>
  </si>
  <si>
    <t>Guaimbê-SP</t>
  </si>
  <si>
    <t>Guaíra-SP</t>
  </si>
  <si>
    <t>Guapiaçu-SP</t>
  </si>
  <si>
    <t>Guapiara-SP</t>
  </si>
  <si>
    <t>Guará-SP</t>
  </si>
  <si>
    <t>Guaraçaí-SP</t>
  </si>
  <si>
    <t>Guaraci-SP</t>
  </si>
  <si>
    <t>Guarani dOeste-SP</t>
  </si>
  <si>
    <t>Guarantã-SP</t>
  </si>
  <si>
    <t>Guararapes-SP</t>
  </si>
  <si>
    <t>Guararema-SP</t>
  </si>
  <si>
    <t>Guaratinguetá-SP</t>
  </si>
  <si>
    <t>Guareí-SP</t>
  </si>
  <si>
    <t>Guariba-SP</t>
  </si>
  <si>
    <t>Guarujá-SP</t>
  </si>
  <si>
    <t>Guarulhos-SP</t>
  </si>
  <si>
    <t>Guatapará-SP</t>
  </si>
  <si>
    <t>Guzolândia-SP</t>
  </si>
  <si>
    <t>Herculândia-SP</t>
  </si>
  <si>
    <t>Holambra-SP</t>
  </si>
  <si>
    <t>Hortolândia-SP</t>
  </si>
  <si>
    <t>Iacanga-SP</t>
  </si>
  <si>
    <t>Iacri-SP</t>
  </si>
  <si>
    <t>Iaras-SP</t>
  </si>
  <si>
    <t>Ibaté-SP</t>
  </si>
  <si>
    <t>Ibirá-SP</t>
  </si>
  <si>
    <t>Ibirarema-SP</t>
  </si>
  <si>
    <t>Ibitinga-SP</t>
  </si>
  <si>
    <t>Ibiúna-SP</t>
  </si>
  <si>
    <t>Icém-SP</t>
  </si>
  <si>
    <t>Iepê-SP</t>
  </si>
  <si>
    <t>Igaraçu do Tietê-SP</t>
  </si>
  <si>
    <t>Igarapava-SP</t>
  </si>
  <si>
    <t>Igaratá-SP</t>
  </si>
  <si>
    <t>Iguape-SP</t>
  </si>
  <si>
    <t>Ilha Comprida-SP</t>
  </si>
  <si>
    <t>Ilha Solteira-SP</t>
  </si>
  <si>
    <t>Ilhabela-SP</t>
  </si>
  <si>
    <t>Indaiatuba-SP</t>
  </si>
  <si>
    <t>Indiana-SP</t>
  </si>
  <si>
    <t>Indiaporã-SP</t>
  </si>
  <si>
    <t>Inúbia Paulista-SP</t>
  </si>
  <si>
    <t>Ipaussu-SP</t>
  </si>
  <si>
    <t>Iperó-SP</t>
  </si>
  <si>
    <t>Ipeúna-SP</t>
  </si>
  <si>
    <t>Ipiguá-SP</t>
  </si>
  <si>
    <t>Iporanga-SP</t>
  </si>
  <si>
    <t>Ipuã-SP</t>
  </si>
  <si>
    <t>Iracemápolis-SP</t>
  </si>
  <si>
    <t>Irapuã-SP</t>
  </si>
  <si>
    <t>Irapuru-SP</t>
  </si>
  <si>
    <t>Itaberá-SP</t>
  </si>
  <si>
    <t>Itaí-SP</t>
  </si>
  <si>
    <t>Itajobi-SP</t>
  </si>
  <si>
    <t>Itaju-SP</t>
  </si>
  <si>
    <t>Itanhaém-SP</t>
  </si>
  <si>
    <t>Itaóca-SP</t>
  </si>
  <si>
    <t>Itapecerica da Serra-SP</t>
  </si>
  <si>
    <t>Itapetininga-SP</t>
  </si>
  <si>
    <t>Itapeva-SP</t>
  </si>
  <si>
    <t>Itapevi-SP</t>
  </si>
  <si>
    <t>Itapira-SP</t>
  </si>
  <si>
    <t>Itapirapuã Paulista-SP</t>
  </si>
  <si>
    <t>Itápolis-SP</t>
  </si>
  <si>
    <t>Itaporanga-SP</t>
  </si>
  <si>
    <t>Itapuí-SP</t>
  </si>
  <si>
    <t>Itapura-SP</t>
  </si>
  <si>
    <t>Itaquaquecetuba-SP</t>
  </si>
  <si>
    <t>Itararé-SP</t>
  </si>
  <si>
    <t>Itariri-SP</t>
  </si>
  <si>
    <t>Itatiba-SP</t>
  </si>
  <si>
    <t>Itatinga-SP</t>
  </si>
  <si>
    <t>Itirapina-SP</t>
  </si>
  <si>
    <t>Itirapuã-SP</t>
  </si>
  <si>
    <t>Itobi-SP</t>
  </si>
  <si>
    <t>Itu-SP</t>
  </si>
  <si>
    <t>Itupeva-SP</t>
  </si>
  <si>
    <t>Ituverava-SP</t>
  </si>
  <si>
    <t>Jaborandi-SP</t>
  </si>
  <si>
    <t>Jaboticabal-SP</t>
  </si>
  <si>
    <t>Jacareí-SP</t>
  </si>
  <si>
    <t>Jaci-SP</t>
  </si>
  <si>
    <t>Jacupiranga-SP</t>
  </si>
  <si>
    <t>Jaguariúna-SP</t>
  </si>
  <si>
    <t>Jales-SP</t>
  </si>
  <si>
    <t>Jambeiro-SP</t>
  </si>
  <si>
    <t>Jandira-SP</t>
  </si>
  <si>
    <t>Jardinópolis-SP</t>
  </si>
  <si>
    <t>Jarinu-SP</t>
  </si>
  <si>
    <t>Jaú-SP</t>
  </si>
  <si>
    <t>Jeriquara-SP</t>
  </si>
  <si>
    <t>Joanópolis-SP</t>
  </si>
  <si>
    <t>João Ramalho-SP</t>
  </si>
  <si>
    <t>José Bonifácio-SP</t>
  </si>
  <si>
    <t>Júlio Mesquita-SP</t>
  </si>
  <si>
    <t>Jumirim-SP</t>
  </si>
  <si>
    <t>Jundiaí-SP</t>
  </si>
  <si>
    <t>Junqueirópolis-SP</t>
  </si>
  <si>
    <t>Juquiá-SP</t>
  </si>
  <si>
    <t>Juquitiba-SP</t>
  </si>
  <si>
    <t>Lagoinha-SP</t>
  </si>
  <si>
    <t>Laranjal Paulista-SP</t>
  </si>
  <si>
    <t>Lavínia-SP</t>
  </si>
  <si>
    <t>Lavrinhas-SP</t>
  </si>
  <si>
    <t>Leme-SP</t>
  </si>
  <si>
    <t>Lençóis Paulista-SP</t>
  </si>
  <si>
    <t>Limeira-SP</t>
  </si>
  <si>
    <t>Lindóia-SP</t>
  </si>
  <si>
    <t>Lins-SP</t>
  </si>
  <si>
    <t>Lorena-SP</t>
  </si>
  <si>
    <t>Lourdes-SP</t>
  </si>
  <si>
    <t>Louveira-SP</t>
  </si>
  <si>
    <t>Lucélia-SP</t>
  </si>
  <si>
    <t>Lucianópolis-SP</t>
  </si>
  <si>
    <t>Luís Antônio-SP</t>
  </si>
  <si>
    <t>Luiziânia-SP</t>
  </si>
  <si>
    <t>Lupércio-SP</t>
  </si>
  <si>
    <t>Lutécia-SP</t>
  </si>
  <si>
    <t>Macatuba-SP</t>
  </si>
  <si>
    <t>Macaubal-SP</t>
  </si>
  <si>
    <t>Macedônia-SP</t>
  </si>
  <si>
    <t>Magda-SP</t>
  </si>
  <si>
    <t>Mairinque-SP</t>
  </si>
  <si>
    <t>Mairiporã-SP</t>
  </si>
  <si>
    <t>Manduri-SP</t>
  </si>
  <si>
    <t>Marabá Paulista-SP</t>
  </si>
  <si>
    <t>Maracaí-SP</t>
  </si>
  <si>
    <t>Marapoama-SP</t>
  </si>
  <si>
    <t>Mariápolis-SP</t>
  </si>
  <si>
    <t>Marília-SP</t>
  </si>
  <si>
    <t>Marinópolis-SP</t>
  </si>
  <si>
    <t>Martinópolis-SP</t>
  </si>
  <si>
    <t>Matão-SP</t>
  </si>
  <si>
    <t>Mauá-SP</t>
  </si>
  <si>
    <t>Mendonça-SP</t>
  </si>
  <si>
    <t>Meridiano-SP</t>
  </si>
  <si>
    <t>Mesópolis-SP</t>
  </si>
  <si>
    <t>Miguelópolis-SP</t>
  </si>
  <si>
    <t>Mineiros do Tietê-SP</t>
  </si>
  <si>
    <t>Mira Estrela-SP</t>
  </si>
  <si>
    <t>Miracatu-SP</t>
  </si>
  <si>
    <t>Mirandópolis-SP</t>
  </si>
  <si>
    <t>Mirante do Paranapanema-SP</t>
  </si>
  <si>
    <t>Mirassol-SP</t>
  </si>
  <si>
    <t>Mirassolândia-SP</t>
  </si>
  <si>
    <t>Mococa-SP</t>
  </si>
  <si>
    <t>Mogi das Cruzes-SP</t>
  </si>
  <si>
    <t>Mogi Guaçu-SP</t>
  </si>
  <si>
    <t>Mombuca-SP</t>
  </si>
  <si>
    <t>Monções-SP</t>
  </si>
  <si>
    <t>Mongaguá-SP</t>
  </si>
  <si>
    <t>Monte Alegre do Sul-SP</t>
  </si>
  <si>
    <t>Monte Alto-SP</t>
  </si>
  <si>
    <t>Monte Aprazível-SP</t>
  </si>
  <si>
    <t>Monte Azul Paulista-SP</t>
  </si>
  <si>
    <t>Monte Castelo-SP</t>
  </si>
  <si>
    <t>Monte Mor-SP</t>
  </si>
  <si>
    <t>Monteiro Lobato-SP</t>
  </si>
  <si>
    <t>Morro Agudo-SP</t>
  </si>
  <si>
    <t>Morungaba-SP</t>
  </si>
  <si>
    <t>Motuca-SP</t>
  </si>
  <si>
    <t>Murutinga do Sul-SP</t>
  </si>
  <si>
    <t>Nantes-SP</t>
  </si>
  <si>
    <t>Narandiba-SP</t>
  </si>
  <si>
    <t>Natividade da Serra-SP</t>
  </si>
  <si>
    <t>Nazaré Paulista-SP</t>
  </si>
  <si>
    <t>Neves Paulista-SP</t>
  </si>
  <si>
    <t>Nhandeara-SP</t>
  </si>
  <si>
    <t>Nipoã-SP</t>
  </si>
  <si>
    <t>Nova Aliança-SP</t>
  </si>
  <si>
    <t>Nova Campina-SP</t>
  </si>
  <si>
    <t>Nova Canaã Paulista-SP</t>
  </si>
  <si>
    <t>Nova Castilho-SP</t>
  </si>
  <si>
    <t>Nova Europa-SP</t>
  </si>
  <si>
    <t>Nova Granada-SP</t>
  </si>
  <si>
    <t>Nova Guataporanga-SP</t>
  </si>
  <si>
    <t>Nova Independência-SP</t>
  </si>
  <si>
    <t>Nova Luzitânia-SP</t>
  </si>
  <si>
    <t>Nova Odessa-SP</t>
  </si>
  <si>
    <t>Novais-SP</t>
  </si>
  <si>
    <t>Novo Horizonte-SP</t>
  </si>
  <si>
    <t>Nuporanga-SP</t>
  </si>
  <si>
    <t>Ocauçu-SP</t>
  </si>
  <si>
    <t>Óleo-SP</t>
  </si>
  <si>
    <t>Olímpia-SP</t>
  </si>
  <si>
    <t>Onda Verde-SP</t>
  </si>
  <si>
    <t>Oriente-SP</t>
  </si>
  <si>
    <t>Orindiúva-SP</t>
  </si>
  <si>
    <t>Orlândia-SP</t>
  </si>
  <si>
    <t>Osasco-SP</t>
  </si>
  <si>
    <t>Oscar Bressane-SP</t>
  </si>
  <si>
    <t>Osvaldo Cruz-SP</t>
  </si>
  <si>
    <t>Ourinhos-SP</t>
  </si>
  <si>
    <t>Ouro Verde-SP</t>
  </si>
  <si>
    <t>Ouroeste-SP</t>
  </si>
  <si>
    <t>Pacaembu-SP</t>
  </si>
  <si>
    <t>Palestina-SP</t>
  </si>
  <si>
    <t>Palmares Paulista-SP</t>
  </si>
  <si>
    <t>Palmeira dOeste-SP</t>
  </si>
  <si>
    <t>Palmital-SP</t>
  </si>
  <si>
    <t>Panorama-SP</t>
  </si>
  <si>
    <t>Paraguaçu Paulista-SP</t>
  </si>
  <si>
    <t>Paraibuna-SP</t>
  </si>
  <si>
    <t>Paraíso-SP</t>
  </si>
  <si>
    <t>Paranapanema-SP</t>
  </si>
  <si>
    <t>Paranapuã-SP</t>
  </si>
  <si>
    <t>Parapuã-SP</t>
  </si>
  <si>
    <t>Pardinho-SP</t>
  </si>
  <si>
    <t>Pariquera-Açu-SP</t>
  </si>
  <si>
    <t>Parisi-SP</t>
  </si>
  <si>
    <t>Patrocínio Paulista-SP</t>
  </si>
  <si>
    <t>Paulicéia-SP</t>
  </si>
  <si>
    <t>Paulínia-SP</t>
  </si>
  <si>
    <t>Paulistânia-SP</t>
  </si>
  <si>
    <t>Paulo de Faria-SP</t>
  </si>
  <si>
    <t>Pederneiras-SP</t>
  </si>
  <si>
    <t>Pedra Bela-SP</t>
  </si>
  <si>
    <t>Pedranópolis-SP</t>
  </si>
  <si>
    <t>Pedregulho-SP</t>
  </si>
  <si>
    <t>Pedreira-SP</t>
  </si>
  <si>
    <t>Pedrinhas Paulista-SP</t>
  </si>
  <si>
    <t>Pedro de Toledo-SP</t>
  </si>
  <si>
    <t>Penápolis-SP</t>
  </si>
  <si>
    <t>Pereira Barreto-SP</t>
  </si>
  <si>
    <t>Pereiras-SP</t>
  </si>
  <si>
    <t>Peruíbe-SP</t>
  </si>
  <si>
    <t>Piacatu-SP</t>
  </si>
  <si>
    <t>Piedade-SP</t>
  </si>
  <si>
    <t>Pilar do Sul-SP</t>
  </si>
  <si>
    <t>Pindamonhangaba-SP</t>
  </si>
  <si>
    <t>Pindorama-SP</t>
  </si>
  <si>
    <t>Pinhalzinho-SP</t>
  </si>
  <si>
    <t>Piquerobi-SP</t>
  </si>
  <si>
    <t>Piquete-SP</t>
  </si>
  <si>
    <t>Piracaia-SP</t>
  </si>
  <si>
    <t>Piracicaba-SP</t>
  </si>
  <si>
    <t>Piraju-SP</t>
  </si>
  <si>
    <t>Pirajuí-SP</t>
  </si>
  <si>
    <t>Pirangi-SP</t>
  </si>
  <si>
    <t>Pirapora do Bom Jesus-SP</t>
  </si>
  <si>
    <t>Pirapozinho-SP</t>
  </si>
  <si>
    <t>Pirassununga-SP</t>
  </si>
  <si>
    <t>Piratininga-SP</t>
  </si>
  <si>
    <t>Pitangueiras-SP</t>
  </si>
  <si>
    <t>Planalto-SP</t>
  </si>
  <si>
    <t>Platina-SP</t>
  </si>
  <si>
    <t>Poá-SP</t>
  </si>
  <si>
    <t>Poloni-SP</t>
  </si>
  <si>
    <t>Pompéia-SP</t>
  </si>
  <si>
    <t>Pongaí-SP</t>
  </si>
  <si>
    <t>Pontal-SP</t>
  </si>
  <si>
    <t>Pontalinda-SP</t>
  </si>
  <si>
    <t>Pontes Gestal-SP</t>
  </si>
  <si>
    <t>Populina-SP</t>
  </si>
  <si>
    <t>Porangaba-SP</t>
  </si>
  <si>
    <t>Porto Feliz-SP</t>
  </si>
  <si>
    <t>Porto Ferreira-SP</t>
  </si>
  <si>
    <t>Potim-SP</t>
  </si>
  <si>
    <t>Potirendaba-SP</t>
  </si>
  <si>
    <t>Pracinha-SP</t>
  </si>
  <si>
    <t>Pradópolis-SP</t>
  </si>
  <si>
    <t>Praia Grande-SP</t>
  </si>
  <si>
    <t>Pratânia-SP</t>
  </si>
  <si>
    <t>Presidente Alves-SP</t>
  </si>
  <si>
    <t>Presidente Bernardes-SP</t>
  </si>
  <si>
    <t>Presidente Epitácio-SP</t>
  </si>
  <si>
    <t>Presidente Prudente-SP</t>
  </si>
  <si>
    <t>Presidente Venceslau-SP</t>
  </si>
  <si>
    <t>Promissão-SP</t>
  </si>
  <si>
    <t>Quadra-SP</t>
  </si>
  <si>
    <t>Quatá-SP</t>
  </si>
  <si>
    <t>Queiroz-SP</t>
  </si>
  <si>
    <t>Queluz-SP</t>
  </si>
  <si>
    <t>Quintana-SP</t>
  </si>
  <si>
    <t>Rafard-SP</t>
  </si>
  <si>
    <t>Rancharia-SP</t>
  </si>
  <si>
    <t>Redenção da Serra-SP</t>
  </si>
  <si>
    <t>Regente Feijó-SP</t>
  </si>
  <si>
    <t>Reginópolis-SP</t>
  </si>
  <si>
    <t>Registro-SP</t>
  </si>
  <si>
    <t>Restinga-SP</t>
  </si>
  <si>
    <t>Ribeira-SP</t>
  </si>
  <si>
    <t>Ribeirão Bonito-SP</t>
  </si>
  <si>
    <t>Ribeirão Branco-SP</t>
  </si>
  <si>
    <t>Ribeirão Corrente-SP</t>
  </si>
  <si>
    <t>Ribeirão do Sul-SP</t>
  </si>
  <si>
    <t>Ribeirão dos Índios-SP</t>
  </si>
  <si>
    <t>Ribeirão Grande-SP</t>
  </si>
  <si>
    <t>Ribeirão Pires-SP</t>
  </si>
  <si>
    <t>Ribeirão Preto-SP</t>
  </si>
  <si>
    <t>Rifaina-SP</t>
  </si>
  <si>
    <t>Rincão-SP</t>
  </si>
  <si>
    <t>Rinópolis-SP</t>
  </si>
  <si>
    <t>Rio Claro-SP</t>
  </si>
  <si>
    <t>Rio das Pedras-SP</t>
  </si>
  <si>
    <t>Rio Grande da Serra-SP</t>
  </si>
  <si>
    <t>Riolândia-SP</t>
  </si>
  <si>
    <t>Riversul-SP</t>
  </si>
  <si>
    <t>Rosana-SP</t>
  </si>
  <si>
    <t>Roseira-SP</t>
  </si>
  <si>
    <t>Rubiácea-SP</t>
  </si>
  <si>
    <t>Rubinéia-SP</t>
  </si>
  <si>
    <t>Sabino-SP</t>
  </si>
  <si>
    <t>Sagres-SP</t>
  </si>
  <si>
    <t>Sales Oliveira-SP</t>
  </si>
  <si>
    <t>Sales-SP</t>
  </si>
  <si>
    <t>Salesópolis-SP</t>
  </si>
  <si>
    <t>Salmourão-SP</t>
  </si>
  <si>
    <t>Saltinho-SP</t>
  </si>
  <si>
    <t>Salto de Pirapora-SP</t>
  </si>
  <si>
    <t>Salto Grande-SP</t>
  </si>
  <si>
    <t>Salto-SP</t>
  </si>
  <si>
    <t>Sandovalina-SP</t>
  </si>
  <si>
    <t>Santa Adélia-SP</t>
  </si>
  <si>
    <t>Santa Albertina-SP</t>
  </si>
  <si>
    <t>Santa Bárbara dOeste-SP</t>
  </si>
  <si>
    <t>Santa Branca-SP</t>
  </si>
  <si>
    <t>Santa Clara dOeste-SP</t>
  </si>
  <si>
    <t>Santa Cruz da Conceição-SP</t>
  </si>
  <si>
    <t>Santa Cruz da Esperança-SP</t>
  </si>
  <si>
    <t>Santa Cruz das Palmeiras-SP</t>
  </si>
  <si>
    <t>Santa Cruz do Rio Pardo-SP</t>
  </si>
  <si>
    <t>Santa Ernestina-SP</t>
  </si>
  <si>
    <t>Santa Fé do Sul-SP</t>
  </si>
  <si>
    <t>Santa Gertrudes-SP</t>
  </si>
  <si>
    <t>Santa Isabel-SP</t>
  </si>
  <si>
    <t>Santa Lúcia-SP</t>
  </si>
  <si>
    <t>Santa Maria da Serra-SP</t>
  </si>
  <si>
    <t>Santa Mercedes-SP</t>
  </si>
  <si>
    <t>Santa Rita do Passa Quatro-SP</t>
  </si>
  <si>
    <t>Santa Rita dOeste-SP</t>
  </si>
  <si>
    <t>Santa Rosa de Viterbo-SP</t>
  </si>
  <si>
    <t>Santa Salete-SP</t>
  </si>
  <si>
    <t>Santana da Ponte Pensa-SP</t>
  </si>
  <si>
    <t>Santana de Parnaíba-SP</t>
  </si>
  <si>
    <t>Santo Anastácio-SP</t>
  </si>
  <si>
    <t>Santo André-SP</t>
  </si>
  <si>
    <t>Santo Antônio da Alegria-SP</t>
  </si>
  <si>
    <t>Santo Antônio de Posse-SP</t>
  </si>
  <si>
    <t>Santo Antônio do Aracanguá-SP</t>
  </si>
  <si>
    <t>Santo Antônio do Jardim-SP</t>
  </si>
  <si>
    <t>Santo Antônio do Pinhal-SP</t>
  </si>
  <si>
    <t>Santo Expedito-SP</t>
  </si>
  <si>
    <t>Santópolis do Aguapeí-SP</t>
  </si>
  <si>
    <t>Santos-SP</t>
  </si>
  <si>
    <t>São Bento do Sapucaí-SP</t>
  </si>
  <si>
    <t>São Bernardo do Campo-SP</t>
  </si>
  <si>
    <t>São Caetano do Sul-SP</t>
  </si>
  <si>
    <t>São Carlos-SP</t>
  </si>
  <si>
    <t>São Francisco-SP</t>
  </si>
  <si>
    <t>São João da Boa Vista-SP</t>
  </si>
  <si>
    <t>São João das Duas Pontes-SP</t>
  </si>
  <si>
    <t>São João de Iracema-SP</t>
  </si>
  <si>
    <t>São João do Pau dAlho-SP</t>
  </si>
  <si>
    <t>São Joaquim da Barra-SP</t>
  </si>
  <si>
    <t>São José da Bela Vista-SP</t>
  </si>
  <si>
    <t>São José do Barreiro-SP</t>
  </si>
  <si>
    <t>São José do Rio Pardo-SP</t>
  </si>
  <si>
    <t>São José do Rio Preto-SP</t>
  </si>
  <si>
    <t>São José dos Campos-SP</t>
  </si>
  <si>
    <t>São Lourenço da Serra-SP</t>
  </si>
  <si>
    <t>São Luís do Paraitinga-SP</t>
  </si>
  <si>
    <t>São Manuel-SP</t>
  </si>
  <si>
    <t>São Miguel Arcanjo-SP</t>
  </si>
  <si>
    <t>São Pedro do Turvo-SP</t>
  </si>
  <si>
    <t>São Pedro-SP</t>
  </si>
  <si>
    <t>São Roque-SP</t>
  </si>
  <si>
    <t>São Sebastião da Grama-SP</t>
  </si>
  <si>
    <t>São Sebastião-SP</t>
  </si>
  <si>
    <t>São Simão-SP</t>
  </si>
  <si>
    <t>São Vicente-SP</t>
  </si>
  <si>
    <t>Sarapuí-SP</t>
  </si>
  <si>
    <t>Sarutaiá-SP</t>
  </si>
  <si>
    <t>Sebastianópolis do Sul-SP</t>
  </si>
  <si>
    <t>Serra Azul-SP</t>
  </si>
  <si>
    <t>Serra Negra-SP</t>
  </si>
  <si>
    <t>Serrana-SP</t>
  </si>
  <si>
    <t>Sertãozinho-SP</t>
  </si>
  <si>
    <t>Sete Barras-SP</t>
  </si>
  <si>
    <t>Severínia-SP</t>
  </si>
  <si>
    <t>Silveiras-SP</t>
  </si>
  <si>
    <t>Socorro-SP</t>
  </si>
  <si>
    <t>Sorocaba-SP</t>
  </si>
  <si>
    <t>Sud Mennucci-SP</t>
  </si>
  <si>
    <t>Sumaré-SP</t>
  </si>
  <si>
    <t>Suzanápolis-SP</t>
  </si>
  <si>
    <t>Suzano-SP</t>
  </si>
  <si>
    <t>Tabapuã-SP</t>
  </si>
  <si>
    <t>Tabatinga-SP</t>
  </si>
  <si>
    <t>Taboão da Serra-SP</t>
  </si>
  <si>
    <t>Taciba-SP</t>
  </si>
  <si>
    <t>Taguaí-SP</t>
  </si>
  <si>
    <t>Taiaçu-SP</t>
  </si>
  <si>
    <t>Taiúva-SP</t>
  </si>
  <si>
    <t>Tambaú-SP</t>
  </si>
  <si>
    <t>Tanabi-SP</t>
  </si>
  <si>
    <t>Tapiraí-SP</t>
  </si>
  <si>
    <t>Tapiratiba-SP</t>
  </si>
  <si>
    <t>Taquaral-SP</t>
  </si>
  <si>
    <t>Taquaritinga-SP</t>
  </si>
  <si>
    <t>Taquarituba-SP</t>
  </si>
  <si>
    <t>Taquarivaí-SP</t>
  </si>
  <si>
    <t>Tarabai-SP</t>
  </si>
  <si>
    <t>Tarumã-SP</t>
  </si>
  <si>
    <t>Tatuí-SP</t>
  </si>
  <si>
    <t>Taubaté-SP</t>
  </si>
  <si>
    <t>Tejupá-SP</t>
  </si>
  <si>
    <t>Teodoro Sampaio-SP</t>
  </si>
  <si>
    <t>Terra Roxa-SP</t>
  </si>
  <si>
    <t>Tietê-SP</t>
  </si>
  <si>
    <t>Timburi-SP</t>
  </si>
  <si>
    <t>Torre de Pedra-SP</t>
  </si>
  <si>
    <t>Torrinha-SP</t>
  </si>
  <si>
    <t>Trabiju-SP</t>
  </si>
  <si>
    <t>Tremembé-SP</t>
  </si>
  <si>
    <t>Três Fronteiras-SP</t>
  </si>
  <si>
    <t>Tuiuti-SP</t>
  </si>
  <si>
    <t>Tupã-SP</t>
  </si>
  <si>
    <t>Tupi Paulista-SP</t>
  </si>
  <si>
    <t>Turiúba-SP</t>
  </si>
  <si>
    <t>Turmalina-SP</t>
  </si>
  <si>
    <t>Ubarana-SP</t>
  </si>
  <si>
    <t>Ubatuba-SP</t>
  </si>
  <si>
    <t>Ubirajara-SP</t>
  </si>
  <si>
    <t>Uchoa-SP</t>
  </si>
  <si>
    <t>União Paulista-SP</t>
  </si>
  <si>
    <t>Urânia-SP</t>
  </si>
  <si>
    <t>Uru-SP</t>
  </si>
  <si>
    <t>Urupês-SP</t>
  </si>
  <si>
    <t>Valentim Gentil-SP</t>
  </si>
  <si>
    <t>Valinhos-SP</t>
  </si>
  <si>
    <t>Valparaíso-SP</t>
  </si>
  <si>
    <t>Vargem Grande do Sul-SP</t>
  </si>
  <si>
    <t>Vargem Grande Paulista-SP</t>
  </si>
  <si>
    <t>Vargem-SP</t>
  </si>
  <si>
    <t>Várzea Paulista-SP</t>
  </si>
  <si>
    <t>Vera Cruz-SP</t>
  </si>
  <si>
    <t>Vinhedo-SP</t>
  </si>
  <si>
    <t>Viradouro-SP</t>
  </si>
  <si>
    <t>Vista Alegre do Alto-SP</t>
  </si>
  <si>
    <t>Vitória Brasil-SP</t>
  </si>
  <si>
    <t>Votorantim-SP</t>
  </si>
  <si>
    <t>Votuporanga-SP</t>
  </si>
  <si>
    <t>Zacarias-SP</t>
  </si>
  <si>
    <t>Abreulândia-TO</t>
  </si>
  <si>
    <t>Aguiarnópolis-TO</t>
  </si>
  <si>
    <t>Aliança do Tocantins-TO</t>
  </si>
  <si>
    <t>Almas-TO</t>
  </si>
  <si>
    <t>Alvorada-TO</t>
  </si>
  <si>
    <t>Ananás-TO</t>
  </si>
  <si>
    <t>Angico-TO</t>
  </si>
  <si>
    <t>Aparecida do Rio Negro-TO</t>
  </si>
  <si>
    <t>Aragominas-TO</t>
  </si>
  <si>
    <t>Araguacema-TO</t>
  </si>
  <si>
    <t>Araguaçu-TO</t>
  </si>
  <si>
    <t>Araguaína-TO</t>
  </si>
  <si>
    <t>Araguanã-TO</t>
  </si>
  <si>
    <t>Araguatins-TO</t>
  </si>
  <si>
    <t>Arapoema-TO</t>
  </si>
  <si>
    <t>Arraias-TO</t>
  </si>
  <si>
    <t>Augustinópolis-TO</t>
  </si>
  <si>
    <t>Aurora do Tocantins-TO</t>
  </si>
  <si>
    <t>Axixá do Tocantins-TO</t>
  </si>
  <si>
    <t>Babaçulândia-TO</t>
  </si>
  <si>
    <t>Bandeirantes do Tocantins-TO</t>
  </si>
  <si>
    <t>Barra do Ouro-TO</t>
  </si>
  <si>
    <t>Barrolândia-TO</t>
  </si>
  <si>
    <t>Bernardo Sayão-TO</t>
  </si>
  <si>
    <t>Bom Jesus do Tocantins-TO</t>
  </si>
  <si>
    <t>Brasilândia do Tocantins-TO</t>
  </si>
  <si>
    <t>Brejinho de Nazaré-TO</t>
  </si>
  <si>
    <t>Buriti do Tocantins-TO</t>
  </si>
  <si>
    <t>Cachoeirinha-TO</t>
  </si>
  <si>
    <t>Campos Lindos-TO</t>
  </si>
  <si>
    <t>Cariri do Tocantins-TO</t>
  </si>
  <si>
    <t>Carmolândia-TO</t>
  </si>
  <si>
    <t>Carrasco Bonito-TO</t>
  </si>
  <si>
    <t>Caseara-TO</t>
  </si>
  <si>
    <t>Centenário-TO</t>
  </si>
  <si>
    <t>Chapada da Natividade-TO</t>
  </si>
  <si>
    <t>Chapada de Areia-TO</t>
  </si>
  <si>
    <t>Colinas do Tocantins-TO</t>
  </si>
  <si>
    <t>Colméia-TO</t>
  </si>
  <si>
    <t>Combinado-TO</t>
  </si>
  <si>
    <t>Conceição do Tocantins-TO</t>
  </si>
  <si>
    <t>Couto Magalhães-TO</t>
  </si>
  <si>
    <t>Cristalândia-TO</t>
  </si>
  <si>
    <t>Crixás do Tocantins-TO</t>
  </si>
  <si>
    <t>Darcinópolis-TO</t>
  </si>
  <si>
    <t>Dianópolis-TO</t>
  </si>
  <si>
    <t>Divinópolis do Tocantins-TO</t>
  </si>
  <si>
    <t>Dois Irmãos do Tocantins-TO</t>
  </si>
  <si>
    <t>Dueré-TO</t>
  </si>
  <si>
    <t>Esperantina-TO</t>
  </si>
  <si>
    <t>Fátima-TO</t>
  </si>
  <si>
    <t>Figueirópolis-TO</t>
  </si>
  <si>
    <t>Filadélfia-TO</t>
  </si>
  <si>
    <t>Formoso do Araguaia-TO</t>
  </si>
  <si>
    <t>Fortaleza do Tabocão-TO</t>
  </si>
  <si>
    <t>Goianorte-TO</t>
  </si>
  <si>
    <t>Goiatins-TO</t>
  </si>
  <si>
    <t>Guaraí-TO</t>
  </si>
  <si>
    <t>Gurupi-TO</t>
  </si>
  <si>
    <t>Ipueiras-TO</t>
  </si>
  <si>
    <t>Itacajá-TO</t>
  </si>
  <si>
    <t>Itaguatins-TO</t>
  </si>
  <si>
    <t>Itapiratins-TO</t>
  </si>
  <si>
    <t>Itaporã do Tocantins-TO</t>
  </si>
  <si>
    <t>Jaú do Tocantins-TO</t>
  </si>
  <si>
    <t>Juarina-TO</t>
  </si>
  <si>
    <t>Lagoa da Confusão-TO</t>
  </si>
  <si>
    <t>Lagoa do Tocantins-TO</t>
  </si>
  <si>
    <t>Lajeado-TO</t>
  </si>
  <si>
    <t>Lavandeira-TO</t>
  </si>
  <si>
    <t>Lizarda-TO</t>
  </si>
  <si>
    <t>Luzinópolis-TO</t>
  </si>
  <si>
    <t>Marianópolis do Tocantins-TO</t>
  </si>
  <si>
    <t>Mateiros-TO</t>
  </si>
  <si>
    <t>Maurilândia do Tocantins-TO</t>
  </si>
  <si>
    <t>Miracema do Tocantins-TO</t>
  </si>
  <si>
    <t>Miranorte-TO</t>
  </si>
  <si>
    <t>Monte do Carmo-TO</t>
  </si>
  <si>
    <t>Monte Santo do Tocantins-TO</t>
  </si>
  <si>
    <t>Muricilândia-TO</t>
  </si>
  <si>
    <t>Natividade-TO</t>
  </si>
  <si>
    <t>Nazaré-TO</t>
  </si>
  <si>
    <t>Nova Olinda-TO</t>
  </si>
  <si>
    <t>Nova Rosalândia-TO</t>
  </si>
  <si>
    <t>Novo Acordo-TO</t>
  </si>
  <si>
    <t>Novo Alegre-TO</t>
  </si>
  <si>
    <t>Novo Jardim-TO</t>
  </si>
  <si>
    <t>Oliveira de Fátima-TO</t>
  </si>
  <si>
    <t>Palmas-TO</t>
  </si>
  <si>
    <t>Palmeirante-TO</t>
  </si>
  <si>
    <t>Palmeiras do Tocantins-TO</t>
  </si>
  <si>
    <t>Palmeirópolis-TO</t>
  </si>
  <si>
    <t>Paraíso do Tocantins-TO</t>
  </si>
  <si>
    <t>Paranã-TO</t>
  </si>
  <si>
    <t>Pau DArco-TO</t>
  </si>
  <si>
    <t>Pedro Afonso-TO</t>
  </si>
  <si>
    <t>Peixe-TO</t>
  </si>
  <si>
    <t>Pequizeiro-TO</t>
  </si>
  <si>
    <t>Pindorama do Tocantins-TO</t>
  </si>
  <si>
    <t>Piraquê-TO</t>
  </si>
  <si>
    <t>Pium-TO</t>
  </si>
  <si>
    <t>Ponte Alta do Bom Jesus-TO</t>
  </si>
  <si>
    <t>Ponte Alta do Tocantins-TO</t>
  </si>
  <si>
    <t>Porto Alegre do Tocantins-TO</t>
  </si>
  <si>
    <t>Porto Nacional-TO</t>
  </si>
  <si>
    <t>Praia Norte-TO</t>
  </si>
  <si>
    <t>Presidente Kennedy-TO</t>
  </si>
  <si>
    <t>Pugmil-TO</t>
  </si>
  <si>
    <t>Recursolândia-TO</t>
  </si>
  <si>
    <t>Riachinho-TO</t>
  </si>
  <si>
    <t>Rio da Conceição-TO</t>
  </si>
  <si>
    <t>Rio dos Bois-TO</t>
  </si>
  <si>
    <t>Rio Sono-TO</t>
  </si>
  <si>
    <t>Sampaio-TO</t>
  </si>
  <si>
    <t>Sandolândia-TO</t>
  </si>
  <si>
    <t>Santa Fé do Araguaia-TO</t>
  </si>
  <si>
    <t>Santa Maria do Tocantins-TO</t>
  </si>
  <si>
    <t>Santa Rita do Tocantins-TO</t>
  </si>
  <si>
    <t>Santa Rosa do Tocantins-TO</t>
  </si>
  <si>
    <t>Santa Tereza do Tocantins-TO</t>
  </si>
  <si>
    <t>Santa Terezinha do Tocantins-TO</t>
  </si>
  <si>
    <t>São Bento do Tocantins-TO</t>
  </si>
  <si>
    <t>São Félix do Tocantins-TO</t>
  </si>
  <si>
    <t>São Miguel do Tocantins-TO</t>
  </si>
  <si>
    <t>São Salvador do Tocantins-TO</t>
  </si>
  <si>
    <t>São Sebastião do Tocantins-TO</t>
  </si>
  <si>
    <t>São Valério-TO</t>
  </si>
  <si>
    <t>Silvanópolis-TO</t>
  </si>
  <si>
    <t>Sítio Novo do Tocantins-TO</t>
  </si>
  <si>
    <t>Sucupira-TO</t>
  </si>
  <si>
    <t>Taguatinga-TO</t>
  </si>
  <si>
    <t>Taipas do Tocantins-TO</t>
  </si>
  <si>
    <t>Talismã-TO</t>
  </si>
  <si>
    <t>Tocantínia-TO</t>
  </si>
  <si>
    <t>Tocantinópolis-TO</t>
  </si>
  <si>
    <t>Tupirama-TO</t>
  </si>
  <si>
    <t>Tupiratins-TO</t>
  </si>
  <si>
    <t>Wanderlândia-TO</t>
  </si>
  <si>
    <t>Xambioá-TO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</si>
</sst>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[&lt;=9999999999](00) 0000-0000;[&gt;9999999999](00) 0 0000-0000;&quot;&quot;"/>
  </numFmts>
  <fonts count="22">
    <font>
      <sz val="10.0"/>
      <color rgb="FF000000"/>
      <name val="Arial"/>
    </font>
    <font>
      <color rgb="FF434343"/>
    </font>
    <font>
      <b/>
      <sz val="18.0"/>
      <color rgb="FF434343"/>
    </font>
    <font/>
    <font>
      <b/>
      <sz val="10.0"/>
      <color rgb="FF434343"/>
    </font>
    <font>
      <sz val="12.0"/>
      <color rgb="FF434343"/>
    </font>
    <font>
      <b/>
      <sz val="14.0"/>
      <color rgb="FF434343"/>
    </font>
    <font>
      <b/>
      <sz val="12.0"/>
      <color rgb="FF434343"/>
      <name val="Arial"/>
    </font>
    <font>
      <b/>
      <color rgb="FF434343"/>
    </font>
    <font>
      <sz val="12.0"/>
      <color rgb="FF434343"/>
      <name val="Arial"/>
    </font>
    <font>
      <sz val="12.0"/>
    </font>
    <font>
      <b/>
      <sz val="18.0"/>
      <color rgb="FF999999"/>
    </font>
    <font>
      <sz val="11.0"/>
      <color rgb="FF434343"/>
      <name val="Arial"/>
    </font>
    <font>
      <sz val="11.0"/>
      <color rgb="FF000000"/>
      <name val="Arial"/>
    </font>
    <font>
      <b/>
      <u/>
      <sz val="14.0"/>
      <color rgb="FF0000FF"/>
    </font>
    <font>
      <b/>
      <sz val="14.0"/>
      <color rgb="FF0000FF"/>
    </font>
    <font>
      <sz val="10.0"/>
      <color rgb="FF434343"/>
      <name val="Arial"/>
    </font>
    <font>
      <b/>
    </font>
    <font>
      <b/>
      <color rgb="FF000000"/>
    </font>
    <font>
      <b/>
      <color rgb="FF274E13"/>
    </font>
    <font>
      <u/>
      <sz val="14.0"/>
      <color rgb="FF000000"/>
      <name val="Arial"/>
    </font>
    <font>
      <color rgb="FFFF9900"/>
    </font>
  </fonts>
  <fills count="11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D966"/>
        <bgColor rgb="FFFFD966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A9D18E"/>
        <bgColor rgb="FFA9D18E"/>
      </patternFill>
    </fill>
    <fill>
      <patternFill patternType="solid">
        <fgColor rgb="FFD9EAD3"/>
        <bgColor rgb="FFD9EAD3"/>
      </patternFill>
    </fill>
  </fills>
  <borders count="5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1C232"/>
      </left>
      <top style="thin">
        <color rgb="FFF1C232"/>
      </top>
    </border>
    <border>
      <top style="thin">
        <color rgb="FFF1C232"/>
      </top>
    </border>
    <border>
      <right style="thin">
        <color rgb="FFF1C232"/>
      </right>
      <top style="thin">
        <color rgb="FFF1C232"/>
      </top>
    </border>
    <border>
      <left style="thin">
        <color rgb="FFCC0000"/>
      </left>
      <top style="thin">
        <color rgb="FFCC0000"/>
      </top>
    </border>
    <border>
      <top style="thin">
        <color rgb="FFCC0000"/>
      </top>
    </border>
    <border>
      <right style="thin">
        <color rgb="FFCC0000"/>
      </right>
      <top style="thin">
        <color rgb="FFCC0000"/>
      </top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6D9EEB"/>
      </left>
      <right style="thin">
        <color rgb="FFFFFFFF"/>
      </right>
      <top style="thin">
        <color rgb="FF6D9EEB"/>
      </top>
      <bottom style="thin">
        <color rgb="FFFFFFFF"/>
      </bottom>
    </border>
    <border>
      <left style="thin">
        <color rgb="FFF1C232"/>
      </left>
      <bottom style="thin">
        <color rgb="FFF1C232"/>
      </bottom>
    </border>
    <border>
      <bottom style="thin">
        <color rgb="FFF1C232"/>
      </bottom>
    </border>
    <border>
      <left style="thin">
        <color rgb="FFFFFFFF"/>
      </left>
      <top style="thin">
        <color rgb="FF6D9EEB"/>
      </top>
      <bottom style="thin">
        <color rgb="FFFFFFFF"/>
      </bottom>
    </border>
    <border>
      <top style="thin">
        <color rgb="FF6D9EEB"/>
      </top>
      <bottom style="thin">
        <color rgb="FFFFFFFF"/>
      </bottom>
    </border>
    <border>
      <right style="thin">
        <color rgb="FFF1C232"/>
      </right>
      <bottom style="thin">
        <color rgb="FFF1C232"/>
      </bottom>
    </border>
    <border>
      <left style="thin">
        <color rgb="FFCC0000"/>
      </left>
      <bottom style="thin">
        <color rgb="FFCC0000"/>
      </bottom>
    </border>
    <border>
      <right style="thin">
        <color rgb="FFFFFFFF"/>
      </right>
      <top style="thin">
        <color rgb="FF6D9EEB"/>
      </top>
      <bottom style="thin">
        <color rgb="FFFFFFFF"/>
      </bottom>
    </border>
    <border>
      <bottom style="thin">
        <color rgb="FFCC0000"/>
      </bottom>
    </border>
    <border>
      <left style="thin">
        <color rgb="FFFFFFFF"/>
      </left>
      <right style="thin">
        <color rgb="FF6D9EEB"/>
      </right>
      <top style="thin">
        <color rgb="FF6D9EEB"/>
      </top>
      <bottom style="thin">
        <color rgb="FFFFFFFF"/>
      </bottom>
    </border>
    <border>
      <right style="thin">
        <color rgb="FFCC0000"/>
      </right>
      <bottom style="thin">
        <color rgb="FFCC0000"/>
      </bottom>
    </border>
    <border>
      <left style="thin">
        <color rgb="FF4A86E8"/>
      </left>
      <right style="thin">
        <color rgb="FF4A86E8"/>
      </right>
      <top style="thin">
        <color rgb="FF4A86E8"/>
      </top>
      <bottom style="thin">
        <color rgb="FF4A86E8"/>
      </bottom>
    </border>
    <border>
      <left style="thin">
        <color rgb="FF6D9EEB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4A86E8"/>
      </left>
      <top style="thin">
        <color rgb="FF4A86E8"/>
      </top>
      <bottom style="thin">
        <color rgb="FF4A86E8"/>
      </bottom>
    </border>
    <border>
      <left style="thin">
        <color rgb="FFFFFFFF"/>
      </left>
      <right style="thin">
        <color rgb="FF6D9EEB"/>
      </right>
      <top style="thin">
        <color rgb="FFFFFFFF"/>
      </top>
      <bottom style="thin">
        <color rgb="FFFFFFFF"/>
      </bottom>
    </border>
    <border>
      <left style="thin">
        <color rgb="FFF1C232"/>
      </left>
      <right style="thin">
        <color rgb="FFF1C232"/>
      </right>
      <top style="thin">
        <color rgb="FFF1C232"/>
      </top>
      <bottom style="thin">
        <color rgb="FFF1C232"/>
      </bottom>
    </border>
    <border>
      <left style="thin">
        <color rgb="FFA4C2F4"/>
      </left>
      <right style="thin">
        <color rgb="FFA4C2F4"/>
      </right>
      <top style="thin">
        <color rgb="FFA4C2F4"/>
      </top>
      <bottom style="thin">
        <color rgb="FFA4C2F4"/>
      </bottom>
    </border>
    <border>
      <left style="thin">
        <color rgb="FFF1C232"/>
      </left>
      <top style="thin">
        <color rgb="FFF1C232"/>
      </top>
      <bottom style="thin">
        <color rgb="FFF1C232"/>
      </bottom>
    </border>
    <border>
      <left style="thin">
        <color rgb="FF6D9EEB"/>
      </left>
      <top style="thin">
        <color rgb="FFFFFFFF"/>
      </top>
      <bottom style="thin">
        <color rgb="FFFFFFFF"/>
      </bottom>
    </border>
    <border>
      <left style="thin">
        <color rgb="FFCC0000"/>
      </left>
      <right style="thin">
        <color rgb="FFCC0000"/>
      </right>
      <top style="thin">
        <color rgb="FFCC0000"/>
      </top>
      <bottom style="thin">
        <color rgb="FFCC0000"/>
      </bottom>
    </border>
    <border>
      <left style="thin">
        <color rgb="FF6D9EEB"/>
      </left>
      <top style="thin">
        <color rgb="FF6D9EEB"/>
      </top>
      <bottom style="thin">
        <color rgb="FF6D9EEB"/>
      </bottom>
    </border>
    <border>
      <top style="thin">
        <color rgb="FF6D9EEB"/>
      </top>
      <bottom style="thin">
        <color rgb="FF6D9EEB"/>
      </bottom>
    </border>
    <border>
      <right style="thin">
        <color rgb="FF6D9EEB"/>
      </right>
      <top style="thin">
        <color rgb="FF6D9EEB"/>
      </top>
      <bottom style="thin">
        <color rgb="FF6D9EEB"/>
      </bottom>
    </border>
    <border>
      <left style="thin">
        <color rgb="FF6D9EEB"/>
      </left>
      <right style="thin">
        <color rgb="FF6D9EEB"/>
      </right>
      <top style="thin">
        <color rgb="FF6D9EEB"/>
      </top>
      <bottom style="thin">
        <color rgb="FF6D9EEB"/>
      </bottom>
    </border>
    <border>
      <left style="thin">
        <color rgb="FF93C47D"/>
      </left>
      <top style="thin">
        <color rgb="FF93C47D"/>
      </top>
      <bottom style="thin">
        <color rgb="FF93C47D"/>
      </bottom>
    </border>
    <border>
      <right style="thin">
        <color rgb="FF93C47D"/>
      </right>
      <top style="thin">
        <color rgb="FF93C47D"/>
      </top>
      <bottom style="thin">
        <color rgb="FF93C47D"/>
      </bottom>
    </border>
    <border>
      <right style="thin">
        <color rgb="FF6D9EEB"/>
      </right>
      <top style="thin">
        <color rgb="FFFFFFFF"/>
      </top>
      <bottom style="thin">
        <color rgb="FFFFFFFF"/>
      </bottom>
    </border>
    <border>
      <left style="thin">
        <color rgb="FF6D9EEB"/>
      </left>
      <right style="thin">
        <color rgb="FFFFFFFF"/>
      </right>
      <top style="thin">
        <color rgb="FF6D9EEB"/>
      </top>
      <bottom style="thin">
        <color rgb="FF6D9EEB"/>
      </bottom>
    </border>
    <border>
      <left style="thin">
        <color rgb="FFFFFFFF"/>
      </left>
      <top style="thin">
        <color rgb="FF6D9EEB"/>
      </top>
      <bottom style="thin">
        <color rgb="FF6D9EEB"/>
      </bottom>
    </border>
    <border>
      <left style="thin">
        <color rgb="FFA9D18E"/>
      </left>
      <right style="thin">
        <color rgb="FFFFFFFF"/>
      </right>
      <bottom style="thin">
        <color rgb="FF93C47D"/>
      </bottom>
    </border>
    <border>
      <left style="thin">
        <color rgb="FFFFFFFF"/>
      </left>
      <right style="thin">
        <color rgb="FF93C47D"/>
      </right>
      <bottom style="thin">
        <color rgb="FF93C47D"/>
      </bottom>
    </border>
    <border>
      <left style="thin">
        <color rgb="FF6D9EEB"/>
      </left>
      <right style="thin">
        <color rgb="FFFFFFFF"/>
      </right>
      <top style="thin">
        <color rgb="FFFFFFFF"/>
      </top>
      <bottom style="thin">
        <color rgb="FF6D9EEB"/>
      </bottom>
    </border>
    <border>
      <left style="thin">
        <color rgb="FFFFFFFF"/>
      </left>
      <right style="thin">
        <color rgb="FFFFFFFF"/>
      </right>
      <bottom style="thin">
        <color rgb="FF6D9EEB"/>
      </bottom>
    </border>
    <border>
      <right style="thin">
        <color rgb="FFFFFFFF"/>
      </right>
      <bottom style="thin">
        <color rgb="FF6D9EEB"/>
      </bottom>
    </border>
    <border>
      <left style="thin">
        <color rgb="FFFFFFFF"/>
      </left>
      <right style="thin">
        <color rgb="FF6D9EEB"/>
      </right>
      <top style="thin">
        <color rgb="FFFFFFFF"/>
      </top>
      <bottom style="thin">
        <color rgb="FF6D9EEB"/>
      </bottom>
    </border>
    <border>
      <left style="thin">
        <color rgb="FFFFFFFF"/>
      </left>
      <right style="thin">
        <color rgb="FFFFFFFF"/>
      </right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2" fontId="2" numFmtId="0" xfId="0" applyAlignment="1" applyBorder="1" applyFill="1" applyFont="1">
      <alignment horizontal="left" readingOrder="0" vertical="center"/>
    </xf>
    <xf borderId="3" fillId="0" fontId="3" numFmtId="0" xfId="0" applyBorder="1" applyFont="1"/>
    <xf borderId="4" fillId="0" fontId="3" numFmtId="0" xfId="0" applyBorder="1" applyFont="1"/>
    <xf borderId="2" fillId="2" fontId="1" numFmtId="0" xfId="0" applyAlignment="1" applyBorder="1" applyFill="1" applyFont="1">
      <alignment horizontal="left" readingOrder="0" vertical="center"/>
    </xf>
    <xf borderId="1" fillId="0" fontId="1" numFmtId="0" xfId="0" applyAlignment="1" applyBorder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2" fillId="0" fontId="6" numFmtId="0" xfId="0" applyAlignment="1" applyBorder="1" applyFont="1">
      <alignment horizontal="left" readingOrder="0" vertical="center"/>
    </xf>
    <xf borderId="5" fillId="3" fontId="7" numFmtId="0" xfId="0" applyAlignment="1" applyBorder="1" applyFill="1" applyFont="1">
      <alignment horizontal="center" readingOrder="0" shrinkToFit="0" vertical="center" wrapText="0"/>
    </xf>
    <xf borderId="1" fillId="0" fontId="1" numFmtId="0" xfId="0" applyAlignment="1" applyBorder="1" applyFont="1">
      <alignment vertical="top"/>
    </xf>
    <xf borderId="1" fillId="3" fontId="7" numFmtId="0" xfId="0" applyAlignment="1" applyBorder="1" applyFill="1" applyFont="1">
      <alignment readingOrder="0" shrinkToFit="0" vertical="center" wrapText="0"/>
    </xf>
    <xf borderId="2" fillId="0" fontId="6" numFmtId="0" xfId="0" applyAlignment="1" applyBorder="1" applyFont="1">
      <alignment horizontal="center" readingOrder="0" vertical="center"/>
    </xf>
    <xf borderId="1" fillId="0" fontId="8" numFmtId="164" xfId="0" applyAlignment="1" applyBorder="1" applyFont="1" applyNumberFormat="1">
      <alignment horizontal="left" readingOrder="0" vertical="center"/>
    </xf>
    <xf borderId="1" fillId="0" fontId="9" numFmtId="0" xfId="0" applyAlignment="1" applyBorder="1" applyFont="1">
      <alignment shrinkToFit="0" vertical="center" wrapText="0"/>
    </xf>
    <xf borderId="1" fillId="0" fontId="8" numFmtId="0" xfId="0" applyAlignment="1" applyBorder="1" applyFont="1">
      <alignment horizontal="left" readingOrder="0" vertical="center"/>
    </xf>
    <xf borderId="2" fillId="0" fontId="2" numFmtId="0" xfId="0" applyAlignment="1" applyBorder="1" applyFont="1">
      <alignment horizontal="left" readingOrder="0" vertical="top"/>
    </xf>
    <xf borderId="1" fillId="0" fontId="10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left" readingOrder="0" vertical="center"/>
    </xf>
    <xf borderId="1" fillId="0" fontId="1" numFmtId="0" xfId="0" applyAlignment="1" applyBorder="1" applyFont="1">
      <alignment readingOrder="0" shrinkToFit="0" vertical="center" wrapText="1"/>
    </xf>
    <xf borderId="1" fillId="0" fontId="10" numFmtId="0" xfId="0" applyAlignment="1" applyBorder="1" applyFont="1">
      <alignment vertical="center"/>
    </xf>
    <xf borderId="1" fillId="0" fontId="6" numFmtId="0" xfId="0" applyAlignment="1" applyBorder="1" applyFont="1">
      <alignment horizontal="center" readingOrder="0" vertical="top"/>
    </xf>
    <xf borderId="6" fillId="0" fontId="3" numFmtId="0" xfId="0" applyBorder="1" applyFont="1"/>
    <xf borderId="7" fillId="4" fontId="8" numFmtId="0" xfId="0" applyAlignment="1" applyBorder="1" applyFill="1" applyFont="1">
      <alignment horizontal="center" readingOrder="0" vertical="center"/>
    </xf>
    <xf borderId="1" fillId="0" fontId="11" numFmtId="0" xfId="0" applyAlignment="1" applyBorder="1" applyFont="1">
      <alignment horizontal="center" readingOrder="0" vertical="center"/>
    </xf>
    <xf borderId="1" fillId="0" fontId="12" numFmtId="0" xfId="0" applyAlignment="1" applyBorder="1" applyFont="1">
      <alignment readingOrder="0" shrinkToFit="0" vertical="center" wrapText="1"/>
    </xf>
    <xf borderId="8" fillId="0" fontId="3" numFmtId="0" xfId="0" applyBorder="1" applyFont="1"/>
    <xf borderId="1" fillId="0" fontId="12" numFmtId="0" xfId="0" applyAlignment="1" applyBorder="1" applyFont="1">
      <alignment shrinkToFit="0" vertical="center" wrapText="0"/>
    </xf>
    <xf borderId="9" fillId="0" fontId="3" numFmtId="0" xfId="0" applyBorder="1" applyFont="1"/>
    <xf quotePrefix="1" borderId="5" fillId="0" fontId="11" numFmtId="0" xfId="0" applyAlignment="1" applyBorder="1" applyFont="1">
      <alignment horizontal="center" readingOrder="0" vertical="center"/>
    </xf>
    <xf borderId="1" fillId="0" fontId="13" numFmtId="0" xfId="0" applyAlignment="1" applyBorder="1" applyFont="1">
      <alignment horizontal="center" shrinkToFit="0" vertical="center" wrapText="0"/>
    </xf>
    <xf borderId="10" fillId="5" fontId="8" numFmtId="0" xfId="0" applyAlignment="1" applyBorder="1" applyFill="1" applyFont="1">
      <alignment horizontal="center" readingOrder="0" shrinkToFit="0" vertical="center" wrapText="1"/>
    </xf>
    <xf borderId="1" fillId="0" fontId="14" numFmtId="0" xfId="0" applyAlignment="1" applyBorder="1" applyFont="1">
      <alignment horizontal="right" readingOrder="0" shrinkToFit="0" vertical="center" wrapText="0"/>
    </xf>
    <xf borderId="11" fillId="0" fontId="3" numFmtId="0" xfId="0" applyBorder="1" applyFont="1"/>
    <xf borderId="2" fillId="0" fontId="1" numFmtId="0" xfId="0" applyAlignment="1" applyBorder="1" applyFont="1">
      <alignment horizontal="left" readingOrder="0" vertical="top"/>
    </xf>
    <xf borderId="1" fillId="0" fontId="15" numFmtId="0" xfId="0" applyAlignment="1" applyBorder="1" applyFont="1">
      <alignment horizontal="right" readingOrder="0" shrinkToFit="0" vertical="center" wrapText="0"/>
    </xf>
    <xf borderId="12" fillId="0" fontId="3" numFmtId="0" xfId="0" applyBorder="1" applyFont="1"/>
    <xf borderId="0" fillId="0" fontId="10" numFmtId="0" xfId="0" applyAlignment="1" applyFont="1">
      <alignment horizontal="center"/>
    </xf>
    <xf borderId="5" fillId="0" fontId="4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top"/>
    </xf>
    <xf borderId="2" fillId="0" fontId="1" numFmtId="0" xfId="0" applyAlignment="1" applyBorder="1" applyFont="1">
      <alignment readingOrder="0" shrinkToFit="0" vertical="center" wrapText="1"/>
    </xf>
    <xf borderId="13" fillId="0" fontId="1" numFmtId="0" xfId="0" applyAlignment="1" applyBorder="1" applyFont="1">
      <alignment horizontal="left" readingOrder="0" shrinkToFit="0" vertical="center" wrapText="1"/>
    </xf>
    <xf borderId="5" fillId="0" fontId="1" numFmtId="0" xfId="0" applyAlignment="1" applyBorder="1" applyFont="1">
      <alignment vertical="top"/>
    </xf>
    <xf borderId="14" fillId="0" fontId="3" numFmtId="0" xfId="0" applyBorder="1" applyFont="1"/>
    <xf borderId="5" fillId="0" fontId="6" numFmtId="0" xfId="0" applyAlignment="1" applyBorder="1" applyFont="1">
      <alignment horizontal="center" readingOrder="0" vertical="top"/>
    </xf>
    <xf borderId="15" fillId="0" fontId="3" numFmtId="0" xfId="0" applyBorder="1" applyFont="1"/>
    <xf borderId="5" fillId="0" fontId="1" numFmtId="0" xfId="0" applyAlignment="1" applyBorder="1" applyFont="1">
      <alignment horizontal="center" vertical="top"/>
    </xf>
    <xf borderId="5" fillId="0" fontId="8" numFmtId="164" xfId="0" applyAlignment="1" applyBorder="1" applyFont="1" applyNumberFormat="1">
      <alignment horizontal="left" readingOrder="0" vertical="center"/>
    </xf>
    <xf borderId="2" fillId="0" fontId="1" numFmtId="0" xfId="0" applyAlignment="1" applyBorder="1" applyFont="1">
      <alignment vertical="top"/>
    </xf>
    <xf borderId="5" fillId="0" fontId="8" numFmtId="0" xfId="0" applyAlignment="1" applyBorder="1" applyFont="1">
      <alignment horizontal="left" readingOrder="0" vertical="center"/>
    </xf>
    <xf borderId="16" fillId="0" fontId="1" numFmtId="0" xfId="0" applyAlignment="1" applyBorder="1" applyFont="1">
      <alignment vertical="top"/>
    </xf>
    <xf borderId="13" fillId="0" fontId="8" numFmtId="0" xfId="0" applyAlignment="1" applyBorder="1" applyFont="1">
      <alignment horizontal="left" readingOrder="0" vertical="center"/>
    </xf>
    <xf borderId="17" fillId="0" fontId="3" numFmtId="0" xfId="0" applyBorder="1" applyFont="1"/>
    <xf borderId="18" fillId="0" fontId="3" numFmtId="0" xfId="0" applyBorder="1" applyFont="1"/>
    <xf borderId="19" fillId="0" fontId="6" numFmtId="0" xfId="0" applyAlignment="1" applyBorder="1" applyFont="1">
      <alignment horizontal="center" readingOrder="0" vertical="top"/>
    </xf>
    <xf borderId="0" fillId="6" fontId="16" numFmtId="0" xfId="0" applyAlignment="1" applyFill="1" applyFont="1">
      <alignment readingOrder="0" shrinkToFit="0" wrapText="1"/>
    </xf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0" fontId="1" numFmtId="0" xfId="0" applyAlignment="1" applyBorder="1" applyFont="1">
      <alignment vertical="top"/>
    </xf>
    <xf borderId="26" fillId="0" fontId="3" numFmtId="0" xfId="0" applyBorder="1" applyFont="1"/>
    <xf borderId="4" fillId="0" fontId="1" numFmtId="0" xfId="0" applyAlignment="1" applyBorder="1" applyFont="1">
      <alignment vertical="top"/>
    </xf>
    <xf borderId="27" fillId="7" fontId="8" numFmtId="0" xfId="0" applyAlignment="1" applyBorder="1" applyFill="1" applyFont="1">
      <alignment horizontal="left" readingOrder="0" shrinkToFit="0" vertical="center" wrapText="1"/>
    </xf>
    <xf borderId="28" fillId="0" fontId="1" numFmtId="0" xfId="0" applyAlignment="1" applyBorder="1" applyFont="1">
      <alignment vertical="top"/>
    </xf>
    <xf borderId="2" fillId="0" fontId="1" numFmtId="0" xfId="0" applyAlignment="1" applyBorder="1" applyFont="1">
      <alignment horizontal="center" readingOrder="0" shrinkToFit="0" vertical="top" wrapText="1"/>
    </xf>
    <xf borderId="27" fillId="7" fontId="8" numFmtId="164" xfId="0" applyAlignment="1" applyBorder="1" applyFill="1" applyFont="1" applyNumberFormat="1">
      <alignment horizontal="left" readingOrder="0" shrinkToFit="0" vertical="center" wrapText="1"/>
    </xf>
    <xf borderId="29" fillId="7" fontId="8" numFmtId="0" xfId="0" applyAlignment="1" applyBorder="1" applyFill="1" applyFont="1">
      <alignment horizontal="left" readingOrder="0" shrinkToFit="0" vertical="center" wrapText="1"/>
    </xf>
    <xf borderId="30" fillId="0" fontId="1" numFmtId="0" xfId="0" applyAlignment="1" applyBorder="1" applyFont="1">
      <alignment vertical="top"/>
    </xf>
    <xf borderId="31" fillId="4" fontId="8" numFmtId="0" xfId="0" applyAlignment="1" applyBorder="1" applyFill="1" applyFont="1">
      <alignment horizontal="left" readingOrder="0" shrinkToFit="0" vertical="center" wrapText="1"/>
    </xf>
    <xf borderId="5" fillId="0" fontId="1" numFmtId="0" xfId="0" applyAlignment="1" applyBorder="1" applyFont="1">
      <alignment readingOrder="0" vertical="top"/>
    </xf>
    <xf borderId="32" fillId="8" fontId="17" numFmtId="0" xfId="0" applyAlignment="1" applyBorder="1" applyFill="1" applyFont="1">
      <alignment readingOrder="0"/>
    </xf>
    <xf borderId="15" fillId="0" fontId="1" numFmtId="0" xfId="0" applyAlignment="1" applyBorder="1" applyFont="1">
      <alignment horizontal="center" vertical="top"/>
    </xf>
    <xf borderId="33" fillId="4" fontId="8" numFmtId="0" xfId="0" applyAlignment="1" applyBorder="1" applyFill="1" applyFont="1">
      <alignment horizontal="left" readingOrder="0" shrinkToFit="0" vertical="center" wrapText="1"/>
    </xf>
    <xf borderId="34" fillId="0" fontId="1" numFmtId="0" xfId="0" applyAlignment="1" applyBorder="1" applyFont="1">
      <alignment vertical="top"/>
    </xf>
    <xf borderId="0" fillId="8" fontId="17" numFmtId="0" xfId="0" applyAlignment="1" applyFill="1" applyFont="1">
      <alignment readingOrder="0"/>
    </xf>
    <xf borderId="35" fillId="5" fontId="8" numFmtId="0" xfId="0" applyAlignment="1" applyBorder="1" applyFill="1" applyFont="1">
      <alignment horizontal="left" readingOrder="0" shrinkToFit="0" vertical="center" wrapText="1"/>
    </xf>
    <xf borderId="32" fillId="0" fontId="3" numFmtId="0" xfId="0" applyAlignment="1" applyBorder="1" applyFont="1">
      <alignment readingOrder="0"/>
    </xf>
    <xf borderId="36" fillId="7" fontId="18" numFmtId="0" xfId="0" applyAlignment="1" applyBorder="1" applyFill="1" applyFont="1">
      <alignment horizontal="center" readingOrder="0" vertical="top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readingOrder="0"/>
    </xf>
    <xf borderId="37" fillId="0" fontId="3" numFmtId="0" xfId="0" applyBorder="1" applyFont="1"/>
    <xf borderId="38" fillId="0" fontId="3" numFmtId="0" xfId="0" applyBorder="1" applyFont="1"/>
    <xf borderId="0" fillId="0" fontId="1" numFmtId="165" xfId="0" applyAlignment="1" applyFont="1" applyNumberFormat="1">
      <alignment horizontal="right" readingOrder="0" vertical="center"/>
    </xf>
    <xf borderId="39" fillId="7" fontId="18" numFmtId="0" xfId="0" applyAlignment="1" applyBorder="1" applyFill="1" applyFont="1">
      <alignment horizontal="center" readingOrder="0" vertical="top"/>
    </xf>
    <xf borderId="3" fillId="6" fontId="19" numFmtId="0" xfId="0" applyAlignment="1" applyBorder="1" applyFill="1" applyFont="1">
      <alignment horizontal="center" readingOrder="0" vertical="top"/>
    </xf>
    <xf borderId="1" fillId="9" fontId="20" numFmtId="0" xfId="0" applyAlignment="1" applyBorder="1" applyFill="1" applyFont="1">
      <alignment horizontal="center" readingOrder="0" shrinkToFit="0" vertical="center" wrapText="0"/>
    </xf>
    <xf borderId="40" fillId="10" fontId="19" numFmtId="0" xfId="0" applyAlignment="1" applyBorder="1" applyFill="1" applyFont="1">
      <alignment horizontal="center" readingOrder="0" vertical="top"/>
    </xf>
    <xf borderId="41" fillId="0" fontId="3" numFmtId="0" xfId="0" applyBorder="1" applyFont="1"/>
    <xf borderId="42" fillId="0" fontId="1" numFmtId="0" xfId="0" applyAlignment="1" applyBorder="1" applyFont="1">
      <alignment vertical="top"/>
    </xf>
    <xf borderId="43" fillId="0" fontId="21" numFmtId="0" xfId="0" applyAlignment="1" applyBorder="1" applyFont="1">
      <alignment horizontal="right" readingOrder="0" vertical="top"/>
    </xf>
    <xf borderId="44" fillId="0" fontId="1" numFmtId="0" xfId="0" applyAlignment="1" applyBorder="1" applyFont="1">
      <alignment readingOrder="0" vertical="top"/>
    </xf>
    <xf borderId="0" fillId="0" fontId="1" numFmtId="164" xfId="0" applyAlignment="1" applyFont="1" applyNumberFormat="1">
      <alignment readingOrder="0" vertical="center"/>
    </xf>
    <xf borderId="39" fillId="0" fontId="1" numFmtId="0" xfId="0" applyAlignment="1" applyBorder="1" applyFont="1">
      <alignment readingOrder="0" vertical="top"/>
    </xf>
    <xf borderId="34" fillId="6" fontId="1" numFmtId="0" xfId="0" applyAlignment="1" applyBorder="1" applyFill="1" applyFont="1">
      <alignment horizontal="center" vertical="top"/>
    </xf>
    <xf borderId="0" fillId="0" fontId="1" numFmtId="0" xfId="0" applyAlignment="1" applyFont="1">
      <alignment horizontal="left" readingOrder="0" vertical="center"/>
    </xf>
    <xf borderId="45" fillId="0" fontId="1" numFmtId="0" xfId="0" applyAlignment="1" applyBorder="1" applyFont="1">
      <alignment horizontal="center" vertical="top"/>
    </xf>
    <xf borderId="0" fillId="0" fontId="1" numFmtId="0" xfId="0" applyAlignment="1" applyFont="1">
      <alignment horizontal="center" readingOrder="0" vertical="center"/>
    </xf>
    <xf borderId="46" fillId="0" fontId="1" numFmtId="0" xfId="0" applyAlignment="1" applyBorder="1" applyFont="1">
      <alignment vertical="top"/>
    </xf>
    <xf borderId="0" fillId="0" fontId="1" numFmtId="0" xfId="0" applyAlignment="1" applyFont="1">
      <alignment horizontal="center" vertical="center"/>
    </xf>
    <xf borderId="47" fillId="0" fontId="1" numFmtId="0" xfId="0" applyAlignment="1" applyBorder="1" applyFont="1">
      <alignment vertical="top"/>
    </xf>
    <xf borderId="48" fillId="0" fontId="1" numFmtId="0" xfId="0" applyAlignment="1" applyBorder="1" applyFont="1">
      <alignment vertical="top"/>
    </xf>
    <xf borderId="49" fillId="0" fontId="1" numFmtId="0" xfId="0" applyAlignment="1" applyBorder="1" applyFont="1">
      <alignment horizontal="center" vertical="top"/>
    </xf>
    <xf borderId="50" fillId="0" fontId="1" numFmtId="0" xfId="0" applyAlignment="1" applyBorder="1" applyFont="1">
      <alignment vertical="top"/>
    </xf>
    <xf borderId="51" fillId="0" fontId="1" numFmtId="0" xfId="0" applyAlignment="1" applyBorder="1" applyFont="1">
      <alignment vertical="top"/>
    </xf>
    <xf borderId="51" fillId="0" fontId="6" numFmtId="0" xfId="0" applyAlignment="1" applyBorder="1" applyFont="1">
      <alignment horizontal="center" readingOrder="0" vertical="top"/>
    </xf>
    <xf borderId="51" fillId="0" fontId="1" numFmtId="0" xfId="0" applyAlignment="1" applyBorder="1" applyFont="1">
      <alignment horizontal="center" vertical="top"/>
    </xf>
    <xf borderId="13" fillId="0" fontId="1" numFmtId="0" xfId="0" applyAlignment="1" applyBorder="1" applyFont="1">
      <alignment horizontal="center" readingOrder="0" shrinkToFit="0" vertical="top" wrapText="1"/>
    </xf>
    <xf borderId="39" fillId="7" fontId="17" numFmtId="0" xfId="0" applyAlignment="1" applyBorder="1" applyFill="1" applyFont="1">
      <alignment horizontal="center" readingOrder="0" vertical="top"/>
    </xf>
    <xf borderId="39" fillId="0" fontId="8" numFmtId="0" xfId="0" applyAlignment="1" applyBorder="1" applyFont="1">
      <alignment horizontal="center" readingOrder="0" vertical="top"/>
    </xf>
    <xf borderId="39" fillId="0" fontId="1" numFmtId="0" xfId="0" applyAlignment="1" applyBorder="1" applyFont="1">
      <alignment horizontal="center" readingOrder="0" vertical="top"/>
    </xf>
    <xf borderId="39" fillId="0" fontId="1" numFmtId="0" xfId="0" applyAlignment="1" applyBorder="1" applyFont="1">
      <alignment readingOrder="0" vertical="top"/>
    </xf>
    <xf borderId="6" fillId="0" fontId="1" numFmtId="0" xfId="0" applyAlignment="1" applyBorder="1" applyFont="1">
      <alignment vertical="top"/>
    </xf>
    <xf borderId="6" fillId="0" fontId="1" numFmtId="0" xfId="0" applyAlignment="1" applyBorder="1" applyFont="1">
      <alignment horizontal="center" vertical="top"/>
    </xf>
    <xf borderId="0" fillId="0" fontId="1" numFmtId="0" xfId="0" applyAlignment="1" applyFont="1">
      <alignment vertical="center"/>
    </xf>
    <xf borderId="0" fillId="0" fontId="1" numFmtId="165" xfId="0" applyAlignment="1" applyFont="1" applyNumberFormat="1">
      <alignment horizontal="right" vertical="center"/>
    </xf>
    <xf borderId="0" fillId="0" fontId="1" numFmtId="164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4">
    <dxf>
      <font/>
      <fill>
        <patternFill patternType="solid">
          <fgColor rgb="FFD0E0E3"/>
          <bgColor rgb="FFD0E0E3"/>
        </patternFill>
      </fill>
      <border/>
    </dxf>
    <dxf>
      <font/>
      <fill>
        <patternFill patternType="solid">
          <fgColor rgb="FFF9CB9C"/>
          <bgColor rgb="FFF9CB9C"/>
        </patternFill>
      </fill>
      <border/>
    </dxf>
    <dxf>
      <font/>
      <fill>
        <patternFill patternType="solid">
          <fgColor rgb="FFFFE599"/>
          <bgColor rgb="FFFFE599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133350</xdr:rowOff>
    </xdr:from>
    <xdr:ext cx="1076325" cy="3333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19050</xdr:colOff>
      <xdr:row>5</xdr:row>
      <xdr:rowOff>190500</xdr:rowOff>
    </xdr:from>
    <xdr:ext cx="1066800" cy="276225"/>
    <xdr:pic>
      <xdr:nvPicPr>
        <xdr:cNvPr id="0" name="image2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3.88"/>
    <col customWidth="1" min="2" max="2" width="8.13"/>
    <col customWidth="1" min="3" max="3" width="64.13"/>
    <col customWidth="1" min="4" max="4" width="4.13"/>
    <col customWidth="1" min="5" max="5" width="14.0"/>
    <col customWidth="1" min="6" max="6" width="3.25"/>
  </cols>
  <sheetData>
    <row r="1">
      <c r="A1" s="1"/>
      <c r="B1" s="2" t="s">
        <v>0</v>
      </c>
      <c r="C1" s="3"/>
      <c r="D1" s="3"/>
      <c r="E1" s="3"/>
      <c r="F1" s="4"/>
    </row>
    <row r="2">
      <c r="A2" s="1"/>
      <c r="B2" s="5" t="s">
        <v>1</v>
      </c>
      <c r="C2" s="3"/>
      <c r="D2" s="3"/>
      <c r="E2" s="3"/>
      <c r="F2" s="4"/>
    </row>
    <row r="3">
      <c r="A3" s="6"/>
      <c r="B3" s="6"/>
      <c r="C3" s="6"/>
      <c r="D3" s="6"/>
      <c r="E3" s="7"/>
      <c r="F3" s="9"/>
    </row>
    <row r="4" ht="22.5" customHeight="1">
      <c r="A4" s="10"/>
      <c r="B4" s="12" t="s">
        <v>3</v>
      </c>
      <c r="C4" s="14" t="s">
        <v>5</v>
      </c>
      <c r="D4" s="17"/>
      <c r="E4" s="20"/>
      <c r="F4" s="23"/>
    </row>
    <row r="5">
      <c r="A5" s="6"/>
      <c r="B5" s="25"/>
      <c r="C5" s="28" t="s">
        <v>8</v>
      </c>
      <c r="D5" s="30"/>
      <c r="E5" s="33"/>
      <c r="F5" s="9"/>
    </row>
    <row r="6">
      <c r="A6" s="6"/>
      <c r="B6" s="6"/>
      <c r="C6" s="6"/>
      <c r="D6" s="6"/>
      <c r="E6" s="7"/>
      <c r="F6" s="9"/>
    </row>
    <row r="7" ht="22.5" customHeight="1">
      <c r="A7" s="10"/>
      <c r="B7" s="12" t="s">
        <v>12</v>
      </c>
      <c r="C7" s="14" t="s">
        <v>13</v>
      </c>
      <c r="D7" s="17"/>
      <c r="E7" s="40"/>
      <c r="F7" s="23"/>
    </row>
    <row r="8">
      <c r="A8" s="6"/>
      <c r="B8" s="25"/>
      <c r="C8" s="28" t="s">
        <v>15</v>
      </c>
      <c r="D8" s="30"/>
      <c r="E8" s="90" t="s">
        <v>19</v>
      </c>
      <c r="F8" s="9"/>
    </row>
    <row r="9">
      <c r="A9" s="6"/>
      <c r="B9" s="6"/>
      <c r="C9" s="6"/>
      <c r="D9" s="6"/>
      <c r="E9" s="7"/>
      <c r="F9" s="9"/>
    </row>
    <row r="10" ht="22.5" customHeight="1">
      <c r="A10" s="10"/>
      <c r="B10" s="12" t="s">
        <v>64</v>
      </c>
      <c r="C10" s="14" t="s">
        <v>70</v>
      </c>
      <c r="D10" s="17"/>
      <c r="E10" s="40"/>
      <c r="F10" s="23"/>
    </row>
    <row r="11">
      <c r="A11" s="6"/>
      <c r="B11" s="25"/>
      <c r="C11" s="28" t="s">
        <v>75</v>
      </c>
      <c r="D11" s="30"/>
      <c r="E11" s="90" t="s">
        <v>19</v>
      </c>
      <c r="F11" s="9"/>
    </row>
    <row r="12">
      <c r="A12" s="6"/>
      <c r="B12" s="6"/>
      <c r="C12" s="6"/>
      <c r="D12" s="6"/>
      <c r="E12" s="7"/>
      <c r="F12" s="9"/>
    </row>
    <row r="13" ht="22.5" customHeight="1">
      <c r="A13" s="10"/>
      <c r="B13" s="12" t="s">
        <v>93</v>
      </c>
      <c r="C13" s="14" t="s">
        <v>97</v>
      </c>
      <c r="D13" s="17"/>
      <c r="E13" s="40"/>
      <c r="F13" s="23"/>
    </row>
    <row r="14">
      <c r="A14" s="6"/>
      <c r="B14" s="25"/>
      <c r="C14" s="28" t="s">
        <v>101</v>
      </c>
      <c r="D14" s="30"/>
      <c r="E14" s="90" t="s">
        <v>19</v>
      </c>
      <c r="F14" s="9"/>
    </row>
    <row r="15">
      <c r="A15" s="6"/>
      <c r="B15" s="6"/>
      <c r="C15" s="6"/>
      <c r="D15" s="6"/>
      <c r="E15" s="7"/>
      <c r="F15" s="9"/>
    </row>
  </sheetData>
  <mergeCells count="6">
    <mergeCell ref="B1:F1"/>
    <mergeCell ref="B2:F2"/>
    <mergeCell ref="B4:B5"/>
    <mergeCell ref="B7:B8"/>
    <mergeCell ref="B10:B11"/>
    <mergeCell ref="B13:B14"/>
  </mergeCells>
  <hyperlinks>
    <hyperlink display="Acessar ►" location="'Parâmetros'!C7:E7" ref="E8"/>
    <hyperlink display="Acessar ►" location="'Cadastro de Leads'!A4" ref="E11"/>
    <hyperlink display="Acessar ►" location="'Parâmetros'!H7:I7" ref="E14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1" max="1" width="37.0"/>
    <col customWidth="1" min="2" max="2" width="14.75"/>
    <col customWidth="1" min="3" max="3" width="22.13"/>
    <col customWidth="1" min="4" max="4" width="14.38"/>
    <col customWidth="1" min="5" max="5" width="18.38"/>
    <col customWidth="1" min="6" max="6" width="18.63"/>
    <col customWidth="1" min="7" max="7" width="11.5"/>
    <col customWidth="1" min="8" max="8" width="15.13"/>
    <col customWidth="1" min="9" max="9" width="18.38"/>
    <col customWidth="1" min="10" max="10" width="14.75"/>
    <col customWidth="1" min="11" max="12" width="11.5"/>
    <col customWidth="1" min="13" max="13" width="16.25"/>
    <col customWidth="1" min="14" max="14" width="10.0"/>
    <col customWidth="1" min="15" max="15" width="12.5"/>
    <col customWidth="1" min="16" max="16" width="25.88"/>
  </cols>
  <sheetData>
    <row r="1" ht="24.0" customHeight="1">
      <c r="A1" s="8"/>
      <c r="B1" s="11" t="s">
        <v>2</v>
      </c>
      <c r="C1" s="3"/>
      <c r="D1" s="3"/>
      <c r="E1" s="3"/>
      <c r="F1" s="4"/>
      <c r="G1" s="16"/>
      <c r="H1" s="18"/>
      <c r="I1" s="21"/>
      <c r="J1" s="26" t="s">
        <v>7</v>
      </c>
      <c r="K1" s="29"/>
      <c r="L1" s="29"/>
      <c r="M1" s="31"/>
      <c r="N1" s="34" t="s">
        <v>10</v>
      </c>
      <c r="O1" s="36"/>
      <c r="P1" s="39"/>
    </row>
    <row r="2">
      <c r="A2" s="41"/>
      <c r="B2" s="44" t="s">
        <v>16</v>
      </c>
      <c r="C2" s="46"/>
      <c r="D2" s="46"/>
      <c r="E2" s="46"/>
      <c r="F2" s="48"/>
      <c r="G2" s="50"/>
      <c r="H2" s="52"/>
      <c r="I2" s="54"/>
      <c r="J2" s="55"/>
      <c r="K2" s="56"/>
      <c r="L2" s="56"/>
      <c r="M2" s="60"/>
      <c r="N2" s="61"/>
      <c r="O2" s="63"/>
      <c r="P2" s="65"/>
    </row>
    <row r="3" ht="30.0" customHeight="1">
      <c r="A3" s="67" t="s">
        <v>20</v>
      </c>
      <c r="B3" s="67" t="s">
        <v>21</v>
      </c>
      <c r="C3" s="67" t="s">
        <v>22</v>
      </c>
      <c r="D3" s="67" t="s">
        <v>23</v>
      </c>
      <c r="E3" s="67" t="s">
        <v>25</v>
      </c>
      <c r="F3" s="67" t="s">
        <v>26</v>
      </c>
      <c r="G3" s="70" t="s">
        <v>27</v>
      </c>
      <c r="H3" s="67" t="s">
        <v>28</v>
      </c>
      <c r="I3" s="71" t="s">
        <v>29</v>
      </c>
      <c r="J3" s="73" t="s">
        <v>30</v>
      </c>
      <c r="K3" s="73" t="s">
        <v>32</v>
      </c>
      <c r="L3" s="73" t="s">
        <v>33</v>
      </c>
      <c r="M3" s="77" t="s">
        <v>35</v>
      </c>
      <c r="N3" s="80" t="s">
        <v>37</v>
      </c>
      <c r="O3" s="80" t="s">
        <v>40</v>
      </c>
      <c r="P3" s="80" t="s">
        <v>41</v>
      </c>
    </row>
    <row r="4">
      <c r="A4" s="83" t="s">
        <v>43</v>
      </c>
      <c r="B4" s="83" t="s">
        <v>45</v>
      </c>
      <c r="C4" s="83" t="s">
        <v>46</v>
      </c>
      <c r="D4" s="87">
        <v>1.1988866655E10</v>
      </c>
      <c r="E4" s="83" t="s">
        <v>52</v>
      </c>
      <c r="F4" s="83" t="s">
        <v>78</v>
      </c>
      <c r="G4" s="96">
        <v>45548.0</v>
      </c>
      <c r="H4" s="96">
        <v>45550.0</v>
      </c>
      <c r="I4" s="99" t="str">
        <f t="shared" ref="I4:I1002" si="1">IF(H4="","",IF(TODAY()=H4,"Hoje",IF(TODAY()&lt;H4,"Em "&amp;H4-TODAY()&amp;" dias","Atrasado há "&amp;TODAY()-H4&amp;" dias")))</f>
        <v>Atrasado há 725 dias</v>
      </c>
      <c r="J4" s="99" t="s">
        <v>116</v>
      </c>
      <c r="K4" s="101" t="s">
        <v>121</v>
      </c>
      <c r="L4" s="101" t="s">
        <v>129</v>
      </c>
      <c r="M4" s="99" t="s">
        <v>135</v>
      </c>
      <c r="N4" s="103">
        <f>IFERROR(SUM(VLOOKUP(J4,MAT_necessidade,3,FALSE),VLOOKUP(K4,MAT_projeto,3,FALSE),VLOOKUP(L4,MAT_prioridade,3,FALSE),VLOOKUP(M4,MAT_decisao,3,FALSE)),"")</f>
        <v>4</v>
      </c>
      <c r="O4" s="103" t="str">
        <f>IF(N4="","",IF(N4&gt;=F4_DE,VLOOKUP(Faixa_4,MAT_faixa_score,4,FALSE),IF(N4&lt;=F1_ATE,VLOOKUP(Faixa_1,MAT_faixa_score,4,FALSE),IF(AND(N4&gt;=F2_DE,N4&lt;=F2_ATE),VLOOKUP(Faixa_2,MAT_faixa_score,4,FALSE),IF(AND(N4&gt;=F3_DE,N4&lt;=F3_ATE),VLOOKUP(Faixa_3,MAT_faixa_score,4,FALSE),"")))))</f>
        <v>Morno</v>
      </c>
      <c r="P4" s="103" t="str">
        <f>IF(N4="","",IF(N4&gt;=F4_DE,VLOOKUP(Faixa_4,MAT_faixa_score,5,FALSE),IF(N4&lt;=F1_ATE,VLOOKUP(Faixa_1,MAT_faixa_score,5,FALSE),IF(AND(N4&gt;=F2_DE,N4&lt;=F2_ATE),VLOOKUP(Faixa_2,MAT_faixa_score,5,FALSE),IF(AND(N4&gt;=F3_DE,N4&lt;=F3_ATE),VLOOKUP(Faixa_3,MAT_faixa_score,5,FALSE),"")))))</f>
        <v>Escalar contato ou descartar</v>
      </c>
    </row>
    <row r="5">
      <c r="A5" s="83" t="s">
        <v>289</v>
      </c>
      <c r="B5" s="83" t="s">
        <v>291</v>
      </c>
      <c r="C5" s="83" t="s">
        <v>292</v>
      </c>
      <c r="D5" s="87">
        <v>1.456564555E9</v>
      </c>
      <c r="E5" s="83" t="s">
        <v>294</v>
      </c>
      <c r="F5" s="83" t="s">
        <v>295</v>
      </c>
      <c r="G5" s="96">
        <v>45417.0</v>
      </c>
      <c r="H5" s="96">
        <v>45438.0</v>
      </c>
      <c r="I5" s="99" t="str">
        <f t="shared" si="1"/>
        <v>Atrasado há 837 dias</v>
      </c>
      <c r="J5" s="99" t="s">
        <v>178</v>
      </c>
      <c r="K5" s="101" t="s">
        <v>121</v>
      </c>
      <c r="L5" s="101" t="s">
        <v>297</v>
      </c>
      <c r="M5" s="99" t="s">
        <v>299</v>
      </c>
      <c r="N5" s="103">
        <f>IFERROR(SUM(VLOOKUP(J5,MAT_necessidade,3,FALSE),VLOOKUP(K5,MAT_projeto,3,FALSE),VLOOKUP(L5,MAT_prioridade,3,FALSE),VLOOKUP(M5,MAT_decisao,3,FALSE)),"")</f>
        <v>3</v>
      </c>
      <c r="O5" s="103" t="str">
        <f>IF(N5="","",IF(N5&gt;=F4_DE,VLOOKUP(Faixa_4,MAT_faixa_score,4,FALSE),IF(N5&lt;=F1_ATE,VLOOKUP(Faixa_1,MAT_faixa_score,4,FALSE),IF(AND(N5&gt;=F2_DE,N5&lt;=F2_ATE),VLOOKUP(Faixa_2,MAT_faixa_score,4,FALSE),IF(AND(N5&gt;=F3_DE,N5&lt;=F3_ATE),VLOOKUP(Faixa_3,MAT_faixa_score,4,FALSE),"")))))</f>
        <v>Morno</v>
      </c>
      <c r="P5" s="103" t="str">
        <f>IF(N5="","",IF(N5&gt;=F4_DE,VLOOKUP(Faixa_4,MAT_faixa_score,5,FALSE),IF(N5&lt;=F1_ATE,VLOOKUP(Faixa_1,MAT_faixa_score,5,FALSE),IF(AND(N5&gt;=F2_DE,N5&lt;=F2_ATE),VLOOKUP(Faixa_2,MAT_faixa_score,5,FALSE),IF(AND(N5&gt;=F3_DE,N5&lt;=F3_ATE),VLOOKUP(Faixa_3,MAT_faixa_score,5,FALSE),"")))))</f>
        <v>Escalar contato ou descartar</v>
      </c>
    </row>
    <row r="6">
      <c r="A6" s="83" t="s">
        <v>424</v>
      </c>
      <c r="B6" s="83" t="s">
        <v>427</v>
      </c>
      <c r="C6" s="83" t="s">
        <v>428</v>
      </c>
      <c r="D6" s="87">
        <v>6.256456666E9</v>
      </c>
      <c r="E6" s="83" t="s">
        <v>431</v>
      </c>
      <c r="F6" s="83" t="s">
        <v>434</v>
      </c>
      <c r="G6" s="96">
        <v>45418.0</v>
      </c>
      <c r="H6" s="96">
        <v>45439.0</v>
      </c>
      <c r="I6" s="99" t="str">
        <f t="shared" si="1"/>
        <v>Atrasado há 836 dias</v>
      </c>
      <c r="J6" s="99" t="s">
        <v>178</v>
      </c>
      <c r="K6" s="101" t="s">
        <v>121</v>
      </c>
      <c r="L6" s="101" t="s">
        <v>129</v>
      </c>
      <c r="M6" s="99" t="s">
        <v>452</v>
      </c>
      <c r="N6" s="103">
        <f>IFERROR(SUM(VLOOKUP(J6,MAT_necessidade,3,FALSE),VLOOKUP(K6,MAT_projeto,3,FALSE),VLOOKUP(L6,MAT_prioridade,3,FALSE),VLOOKUP(M6,MAT_decisao,3,FALSE)),"")</f>
        <v>3</v>
      </c>
      <c r="O6" s="103" t="str">
        <f>IF(N6="","",IF(N6&gt;=F4_DE,VLOOKUP(Faixa_4,MAT_faixa_score,4,FALSE),IF(N6&lt;=F1_ATE,VLOOKUP(Faixa_1,MAT_faixa_score,4,FALSE),IF(AND(N6&gt;=F2_DE,N6&lt;=F2_ATE),VLOOKUP(Faixa_2,MAT_faixa_score,4,FALSE),IF(AND(N6&gt;=F3_DE,N6&lt;=F3_ATE),VLOOKUP(Faixa_3,MAT_faixa_score,4,FALSE),"")))))</f>
        <v>Morno</v>
      </c>
      <c r="P6" s="103" t="str">
        <f>IF(N6="","",IF(N6&gt;=F4_DE,VLOOKUP(Faixa_4,MAT_faixa_score,5,FALSE),IF(N6&lt;=F1_ATE,VLOOKUP(Faixa_1,MAT_faixa_score,5,FALSE),IF(AND(N6&gt;=F2_DE,N6&lt;=F2_ATE),VLOOKUP(Faixa_2,MAT_faixa_score,5,FALSE),IF(AND(N6&gt;=F3_DE,N6&lt;=F3_ATE),VLOOKUP(Faixa_3,MAT_faixa_score,5,FALSE),"")))))</f>
        <v>Escalar contato ou descartar</v>
      </c>
    </row>
    <row r="7">
      <c r="A7" s="83" t="s">
        <v>583</v>
      </c>
      <c r="B7" s="83" t="s">
        <v>584</v>
      </c>
      <c r="C7" s="83" t="s">
        <v>586</v>
      </c>
      <c r="D7" s="87">
        <v>3.8988455555E10</v>
      </c>
      <c r="E7" s="83" t="s">
        <v>590</v>
      </c>
      <c r="F7" s="83" t="s">
        <v>593</v>
      </c>
      <c r="G7" s="96">
        <v>45419.0</v>
      </c>
      <c r="H7" s="96">
        <v>45440.0</v>
      </c>
      <c r="I7" s="99" t="str">
        <f t="shared" si="1"/>
        <v>Atrasado há 835 dias</v>
      </c>
      <c r="J7" s="99" t="s">
        <v>69</v>
      </c>
      <c r="K7" s="101" t="s">
        <v>121</v>
      </c>
      <c r="L7" s="101" t="s">
        <v>297</v>
      </c>
      <c r="M7" s="99" t="s">
        <v>452</v>
      </c>
      <c r="N7" s="103">
        <f>IFERROR(SUM(VLOOKUP(J7,MAT_necessidade,3,FALSE),VLOOKUP(K7,MAT_projeto,3,FALSE),VLOOKUP(L7,MAT_prioridade,3,FALSE),VLOOKUP(M7,MAT_decisao,3,FALSE)),"")</f>
        <v>11</v>
      </c>
      <c r="O7" s="103" t="str">
        <f>IF(N7="","",IF(N7&gt;=F4_DE,VLOOKUP(Faixa_4,MAT_faixa_score,4,FALSE),IF(N7&lt;=F1_ATE,VLOOKUP(Faixa_1,MAT_faixa_score,4,FALSE),IF(AND(N7&gt;=F2_DE,N7&lt;=F2_ATE),VLOOKUP(Faixa_2,MAT_faixa_score,4,FALSE),IF(AND(N7&gt;=F3_DE,N7&lt;=F3_ATE),VLOOKUP(Faixa_3,MAT_faixa_score,4,FALSE),"")))))</f>
        <v>Muito quente</v>
      </c>
      <c r="P7" s="103" t="str">
        <f>IF(N7="","",IF(N7&gt;=F4_DE,VLOOKUP(Faixa_4,MAT_faixa_score,5,FALSE),IF(N7&lt;=F1_ATE,VLOOKUP(Faixa_1,MAT_faixa_score,5,FALSE),IF(AND(N7&gt;=F2_DE,N7&lt;=F2_ATE),VLOOKUP(Faixa_2,MAT_faixa_score,5,FALSE),IF(AND(N7&gt;=F3_DE,N7&lt;=F3_ATE),VLOOKUP(Faixa_3,MAT_faixa_score,5,FALSE),"")))))</f>
        <v>Agendar</v>
      </c>
    </row>
    <row r="8">
      <c r="A8" s="83" t="s">
        <v>734</v>
      </c>
      <c r="B8" s="83" t="s">
        <v>736</v>
      </c>
      <c r="C8" s="83" t="s">
        <v>738</v>
      </c>
      <c r="D8" s="87">
        <v>6.2846546545E10</v>
      </c>
      <c r="E8" s="83" t="s">
        <v>52</v>
      </c>
      <c r="F8" s="83" t="s">
        <v>51</v>
      </c>
      <c r="G8" s="96">
        <v>45420.0</v>
      </c>
      <c r="H8" s="96">
        <v>45441.0</v>
      </c>
      <c r="I8" s="99" t="str">
        <f t="shared" si="1"/>
        <v>Atrasado há 834 dias</v>
      </c>
      <c r="J8" s="99" t="s">
        <v>140</v>
      </c>
      <c r="K8" s="101" t="s">
        <v>121</v>
      </c>
      <c r="L8" s="101" t="s">
        <v>297</v>
      </c>
      <c r="M8" s="99" t="s">
        <v>452</v>
      </c>
      <c r="N8" s="103">
        <f>IFERROR(SUM(VLOOKUP(J8,MAT_necessidade,3,FALSE),VLOOKUP(K8,MAT_projeto,3,FALSE),VLOOKUP(L8,MAT_prioridade,3,FALSE),VLOOKUP(M8,MAT_decisao,3,FALSE)),"")</f>
        <v>10</v>
      </c>
      <c r="O8" s="103" t="str">
        <f>IF(N8="","",IF(N8&gt;=F4_DE,VLOOKUP(Faixa_4,MAT_faixa_score,4,FALSE),IF(N8&lt;=F1_ATE,VLOOKUP(Faixa_1,MAT_faixa_score,4,FALSE),IF(AND(N8&gt;=F2_DE,N8&lt;=F2_ATE),VLOOKUP(Faixa_2,MAT_faixa_score,4,FALSE),IF(AND(N8&gt;=F3_DE,N8&lt;=F3_ATE),VLOOKUP(Faixa_3,MAT_faixa_score,4,FALSE),"")))))</f>
        <v>Muito quente</v>
      </c>
      <c r="P8" s="103" t="str">
        <f>IF(N8="","",IF(N8&gt;=F4_DE,VLOOKUP(Faixa_4,MAT_faixa_score,5,FALSE),IF(N8&lt;=F1_ATE,VLOOKUP(Faixa_1,MAT_faixa_score,5,FALSE),IF(AND(N8&gt;=F2_DE,N8&lt;=F2_ATE),VLOOKUP(Faixa_2,MAT_faixa_score,5,FALSE),IF(AND(N8&gt;=F3_DE,N8&lt;=F3_ATE),VLOOKUP(Faixa_3,MAT_faixa_score,5,FALSE),"")))))</f>
        <v>Agendar</v>
      </c>
    </row>
    <row r="9">
      <c r="A9" s="83" t="s">
        <v>790</v>
      </c>
      <c r="B9" s="118"/>
      <c r="C9" s="83"/>
      <c r="D9" s="119"/>
      <c r="E9" s="118"/>
      <c r="F9" s="118"/>
      <c r="G9" s="120"/>
      <c r="H9" s="96"/>
      <c r="I9" s="99" t="str">
        <f t="shared" si="1"/>
        <v/>
      </c>
      <c r="J9" s="99" t="s">
        <v>69</v>
      </c>
      <c r="K9" s="101"/>
      <c r="L9" s="101"/>
      <c r="M9" s="99"/>
      <c r="N9" s="103" t="str">
        <f>IFERROR(SUM(VLOOKUP(J9,MAT_necessidade,3,FALSE),VLOOKUP(K9,MAT_projeto,3,FALSE),VLOOKUP(L9,MAT_prioridade,3,FALSE),VLOOKUP(M9,MAT_decisao,3,FALSE)),"")</f>
        <v/>
      </c>
      <c r="O9" s="103" t="str">
        <f>IF(N9="","",IF(N9&gt;=F4_DE,VLOOKUP(Faixa_4,MAT_faixa_score,4,FALSE),IF(N9&lt;=F1_ATE,VLOOKUP(Faixa_1,MAT_faixa_score,4,FALSE),IF(AND(N9&gt;=F2_DE,N9&lt;=F2_ATE),VLOOKUP(Faixa_2,MAT_faixa_score,4,FALSE),IF(AND(N9&gt;=F3_DE,N9&lt;=F3_ATE),VLOOKUP(Faixa_3,MAT_faixa_score,4,FALSE),"")))))</f>
        <v/>
      </c>
      <c r="P9" s="103" t="str">
        <f>IF(N9="","",IF(N9&gt;=F4_DE,VLOOKUP(Faixa_4,MAT_faixa_score,5,FALSE),IF(N9&lt;=F1_ATE,VLOOKUP(Faixa_1,MAT_faixa_score,5,FALSE),IF(AND(N9&gt;=F2_DE,N9&lt;=F2_ATE),VLOOKUP(Faixa_2,MAT_faixa_score,5,FALSE),IF(AND(N9&gt;=F3_DE,N9&lt;=F3_ATE),VLOOKUP(Faixa_3,MAT_faixa_score,5,FALSE),"")))))</f>
        <v/>
      </c>
    </row>
    <row r="10">
      <c r="A10" s="118"/>
      <c r="B10" s="118"/>
      <c r="C10" s="118"/>
      <c r="D10" s="119"/>
      <c r="E10" s="118"/>
      <c r="F10" s="83"/>
      <c r="G10" s="120"/>
      <c r="H10" s="96"/>
      <c r="I10" s="99" t="str">
        <f t="shared" si="1"/>
        <v/>
      </c>
      <c r="J10" s="121"/>
      <c r="K10" s="103"/>
      <c r="L10" s="103"/>
      <c r="M10" s="121"/>
      <c r="N10" s="103" t="str">
        <f>IFERROR(SUM(VLOOKUP(J10,MAT_necessidade,3,FALSE),VLOOKUP(K10,MAT_projeto,3,FALSE),VLOOKUP(L10,MAT_prioridade,3,FALSE),VLOOKUP(M10,MAT_decisao,3,FALSE)),"")</f>
        <v/>
      </c>
      <c r="O10" s="103" t="str">
        <f>IF(N10="","",IF(N10&gt;=F4_DE,VLOOKUP(Faixa_4,MAT_faixa_score,4,FALSE),IF(N10&lt;=F1_ATE,VLOOKUP(Faixa_1,MAT_faixa_score,4,FALSE),IF(AND(N10&gt;=F2_DE,N10&lt;=F2_ATE),VLOOKUP(Faixa_2,MAT_faixa_score,4,FALSE),IF(AND(N10&gt;=F3_DE,N10&lt;=F3_ATE),VLOOKUP(Faixa_3,MAT_faixa_score,4,FALSE),"")))))</f>
        <v/>
      </c>
      <c r="P10" s="103" t="str">
        <f>IF(N10="","",IF(N10&gt;=F4_DE,VLOOKUP(Faixa_4,MAT_faixa_score,5,FALSE),IF(N10&lt;=F1_ATE,VLOOKUP(Faixa_1,MAT_faixa_score,5,FALSE),IF(AND(N10&gt;=F2_DE,N10&lt;=F2_ATE),VLOOKUP(Faixa_2,MAT_faixa_score,5,FALSE),IF(AND(N10&gt;=F3_DE,N10&lt;=F3_ATE),VLOOKUP(Faixa_3,MAT_faixa_score,5,FALSE),"")))))</f>
        <v/>
      </c>
    </row>
    <row r="11">
      <c r="A11" s="118"/>
      <c r="B11" s="118"/>
      <c r="C11" s="118"/>
      <c r="D11" s="119"/>
      <c r="E11" s="118"/>
      <c r="F11" s="118"/>
      <c r="G11" s="120"/>
      <c r="H11" s="120"/>
      <c r="I11" s="99" t="str">
        <f t="shared" si="1"/>
        <v/>
      </c>
      <c r="J11" s="121"/>
      <c r="K11" s="103"/>
      <c r="L11" s="103"/>
      <c r="M11" s="121"/>
      <c r="N11" s="103" t="str">
        <f>IFERROR(SUM(VLOOKUP(J11,MAT_necessidade,3,FALSE),VLOOKUP(K11,MAT_projeto,3,FALSE),VLOOKUP(L11,MAT_prioridade,3,FALSE),VLOOKUP(M11,MAT_decisao,3,FALSE)),"")</f>
        <v/>
      </c>
      <c r="O11" s="103" t="str">
        <f>IF(N11="","",IF(N11&gt;=F4_DE,VLOOKUP(Faixa_4,MAT_faixa_score,4,FALSE),IF(N11&lt;=F1_ATE,VLOOKUP(Faixa_1,MAT_faixa_score,4,FALSE),IF(AND(N11&gt;=F2_DE,N11&lt;=F2_ATE),VLOOKUP(Faixa_2,MAT_faixa_score,4,FALSE),IF(AND(N11&gt;=F3_DE,N11&lt;=F3_ATE),VLOOKUP(Faixa_3,MAT_faixa_score,4,FALSE),"")))))</f>
        <v/>
      </c>
      <c r="P11" s="103" t="str">
        <f>IF(N11="","",IF(N11&gt;=F4_DE,VLOOKUP(Faixa_4,MAT_faixa_score,5,FALSE),IF(N11&lt;=F1_ATE,VLOOKUP(Faixa_1,MAT_faixa_score,5,FALSE),IF(AND(N11&gt;=F2_DE,N11&lt;=F2_ATE),VLOOKUP(Faixa_2,MAT_faixa_score,5,FALSE),IF(AND(N11&gt;=F3_DE,N11&lt;=F3_ATE),VLOOKUP(Faixa_3,MAT_faixa_score,5,FALSE),"")))))</f>
        <v/>
      </c>
    </row>
    <row r="12">
      <c r="A12" s="118"/>
      <c r="B12" s="118"/>
      <c r="C12" s="118"/>
      <c r="D12" s="119"/>
      <c r="E12" s="118"/>
      <c r="F12" s="118"/>
      <c r="G12" s="120"/>
      <c r="H12" s="120"/>
      <c r="I12" s="99" t="str">
        <f t="shared" si="1"/>
        <v/>
      </c>
      <c r="J12" s="99"/>
      <c r="K12" s="101"/>
      <c r="L12" s="101"/>
      <c r="M12" s="99"/>
      <c r="N12" s="103" t="str">
        <f>IFERROR(SUM(VLOOKUP(J12,MAT_necessidade,3,FALSE),VLOOKUP(K12,MAT_projeto,3,FALSE),VLOOKUP(L12,MAT_prioridade,3,FALSE),VLOOKUP(M12,MAT_decisao,3,FALSE)),"")</f>
        <v/>
      </c>
      <c r="O12" s="103" t="str">
        <f>IF(N12="","",IF(N12&gt;=F4_DE,VLOOKUP(Faixa_4,MAT_faixa_score,4,FALSE),IF(N12&lt;=F1_ATE,VLOOKUP(Faixa_1,MAT_faixa_score,4,FALSE),IF(AND(N12&gt;=F2_DE,N12&lt;=F2_ATE),VLOOKUP(Faixa_2,MAT_faixa_score,4,FALSE),IF(AND(N12&gt;=F3_DE,N12&lt;=F3_ATE),VLOOKUP(Faixa_3,MAT_faixa_score,4,FALSE),"")))))</f>
        <v/>
      </c>
      <c r="P12" s="103" t="str">
        <f>IF(N12="","",IF(N12&gt;=F4_DE,VLOOKUP(Faixa_4,MAT_faixa_score,5,FALSE),IF(N12&lt;=F1_ATE,VLOOKUP(Faixa_1,MAT_faixa_score,5,FALSE),IF(AND(N12&gt;=F2_DE,N12&lt;=F2_ATE),VLOOKUP(Faixa_2,MAT_faixa_score,5,FALSE),IF(AND(N12&gt;=F3_DE,N12&lt;=F3_ATE),VLOOKUP(Faixa_3,MAT_faixa_score,5,FALSE),"")))))</f>
        <v/>
      </c>
    </row>
    <row r="13">
      <c r="A13" s="118"/>
      <c r="B13" s="118"/>
      <c r="C13" s="118"/>
      <c r="D13" s="119"/>
      <c r="E13" s="118"/>
      <c r="F13" s="118"/>
      <c r="G13" s="120"/>
      <c r="H13" s="120"/>
      <c r="I13" s="99" t="str">
        <f t="shared" si="1"/>
        <v/>
      </c>
      <c r="J13" s="121"/>
      <c r="K13" s="103"/>
      <c r="L13" s="103"/>
      <c r="M13" s="121"/>
      <c r="N13" s="103" t="str">
        <f>IFERROR(SUM(VLOOKUP(J13,MAT_necessidade,3,FALSE),VLOOKUP(K13,MAT_projeto,3,FALSE),VLOOKUP(L13,MAT_prioridade,3,FALSE),VLOOKUP(M13,MAT_decisao,3,FALSE)),"")</f>
        <v/>
      </c>
      <c r="O13" s="103" t="str">
        <f>IF(N13="","",IF(N13&gt;=F4_DE,VLOOKUP(Faixa_4,MAT_faixa_score,4,FALSE),IF(N13&lt;=F1_ATE,VLOOKUP(Faixa_1,MAT_faixa_score,4,FALSE),IF(AND(N13&gt;=F2_DE,N13&lt;=F2_ATE),VLOOKUP(Faixa_2,MAT_faixa_score,4,FALSE),IF(AND(N13&gt;=F3_DE,N13&lt;=F3_ATE),VLOOKUP(Faixa_3,MAT_faixa_score,4,FALSE),"")))))</f>
        <v/>
      </c>
      <c r="P13" s="103" t="str">
        <f>IF(N13="","",IF(N13&gt;=F4_DE,VLOOKUP(Faixa_4,MAT_faixa_score,5,FALSE),IF(N13&lt;=F1_ATE,VLOOKUP(Faixa_1,MAT_faixa_score,5,FALSE),IF(AND(N13&gt;=F2_DE,N13&lt;=F2_ATE),VLOOKUP(Faixa_2,MAT_faixa_score,5,FALSE),IF(AND(N13&gt;=F3_DE,N13&lt;=F3_ATE),VLOOKUP(Faixa_3,MAT_faixa_score,5,FALSE),"")))))</f>
        <v/>
      </c>
    </row>
    <row r="14">
      <c r="A14" s="118"/>
      <c r="B14" s="118"/>
      <c r="C14" s="118"/>
      <c r="D14" s="119"/>
      <c r="E14" s="118"/>
      <c r="F14" s="118"/>
      <c r="G14" s="120"/>
      <c r="H14" s="120"/>
      <c r="I14" s="99" t="str">
        <f t="shared" si="1"/>
        <v/>
      </c>
      <c r="J14" s="121"/>
      <c r="K14" s="103"/>
      <c r="L14" s="103"/>
      <c r="M14" s="121"/>
      <c r="N14" s="103" t="str">
        <f>IFERROR(SUM(VLOOKUP(J14,MAT_necessidade,3,FALSE),VLOOKUP(K14,MAT_projeto,3,FALSE),VLOOKUP(L14,MAT_prioridade,3,FALSE),VLOOKUP(M14,MAT_decisao,3,FALSE)),"")</f>
        <v/>
      </c>
      <c r="O14" s="103" t="str">
        <f>IF(N14="","",IF(N14&gt;=F4_DE,VLOOKUP(Faixa_4,MAT_faixa_score,4,FALSE),IF(N14&lt;=F1_ATE,VLOOKUP(Faixa_1,MAT_faixa_score,4,FALSE),IF(AND(N14&gt;=F2_DE,N14&lt;=F2_ATE),VLOOKUP(Faixa_2,MAT_faixa_score,4,FALSE),IF(AND(N14&gt;=F3_DE,N14&lt;=F3_ATE),VLOOKUP(Faixa_3,MAT_faixa_score,4,FALSE),"")))))</f>
        <v/>
      </c>
      <c r="P14" s="103" t="str">
        <f>IF(N14="","",IF(N14&gt;=F4_DE,VLOOKUP(Faixa_4,MAT_faixa_score,5,FALSE),IF(N14&lt;=F1_ATE,VLOOKUP(Faixa_1,MAT_faixa_score,5,FALSE),IF(AND(N14&gt;=F2_DE,N14&lt;=F2_ATE),VLOOKUP(Faixa_2,MAT_faixa_score,5,FALSE),IF(AND(N14&gt;=F3_DE,N14&lt;=F3_ATE),VLOOKUP(Faixa_3,MAT_faixa_score,5,FALSE),"")))))</f>
        <v/>
      </c>
    </row>
    <row r="15">
      <c r="A15" s="118"/>
      <c r="B15" s="118"/>
      <c r="C15" s="118"/>
      <c r="D15" s="119"/>
      <c r="E15" s="118"/>
      <c r="F15" s="118"/>
      <c r="G15" s="120"/>
      <c r="H15" s="120"/>
      <c r="I15" s="99" t="str">
        <f t="shared" si="1"/>
        <v/>
      </c>
      <c r="J15" s="121"/>
      <c r="K15" s="103"/>
      <c r="L15" s="103"/>
      <c r="M15" s="121"/>
      <c r="N15" s="103" t="str">
        <f>IFERROR(SUM(VLOOKUP(J15,MAT_necessidade,3,FALSE),VLOOKUP(K15,MAT_projeto,3,FALSE),VLOOKUP(L15,MAT_prioridade,3,FALSE),VLOOKUP(M15,MAT_decisao,3,FALSE)),"")</f>
        <v/>
      </c>
      <c r="O15" s="103" t="str">
        <f>IF(N15="","",IF(N15&gt;=F4_DE,VLOOKUP(Faixa_4,MAT_faixa_score,4,FALSE),IF(N15&lt;=F1_ATE,VLOOKUP(Faixa_1,MAT_faixa_score,4,FALSE),IF(AND(N15&gt;=F2_DE,N15&lt;=F2_ATE),VLOOKUP(Faixa_2,MAT_faixa_score,4,FALSE),IF(AND(N15&gt;=F3_DE,N15&lt;=F3_ATE),VLOOKUP(Faixa_3,MAT_faixa_score,4,FALSE),"")))))</f>
        <v/>
      </c>
      <c r="P15" s="103" t="str">
        <f>IF(N15="","",IF(N15&gt;=F4_DE,VLOOKUP(Faixa_4,MAT_faixa_score,5,FALSE),IF(N15&lt;=F1_ATE,VLOOKUP(Faixa_1,MAT_faixa_score,5,FALSE),IF(AND(N15&gt;=F2_DE,N15&lt;=F2_ATE),VLOOKUP(Faixa_2,MAT_faixa_score,5,FALSE),IF(AND(N15&gt;=F3_DE,N15&lt;=F3_ATE),VLOOKUP(Faixa_3,MAT_faixa_score,5,FALSE),"")))))</f>
        <v/>
      </c>
    </row>
    <row r="16">
      <c r="A16" s="118"/>
      <c r="B16" s="118"/>
      <c r="C16" s="118"/>
      <c r="D16" s="119"/>
      <c r="E16" s="118"/>
      <c r="F16" s="118"/>
      <c r="G16" s="120"/>
      <c r="H16" s="120"/>
      <c r="I16" s="99" t="str">
        <f t="shared" si="1"/>
        <v/>
      </c>
      <c r="J16" s="121"/>
      <c r="K16" s="103"/>
      <c r="L16" s="103"/>
      <c r="M16" s="121"/>
      <c r="N16" s="103" t="str">
        <f>IFERROR(SUM(VLOOKUP(J16,MAT_necessidade,3,FALSE),VLOOKUP(K16,MAT_projeto,3,FALSE),VLOOKUP(L16,MAT_prioridade,3,FALSE),VLOOKUP(M16,MAT_decisao,3,FALSE)),"")</f>
        <v/>
      </c>
      <c r="O16" s="103" t="str">
        <f>IF(N16="","",IF(N16&gt;=F4_DE,VLOOKUP(Faixa_4,MAT_faixa_score,4,FALSE),IF(N16&lt;=F1_ATE,VLOOKUP(Faixa_1,MAT_faixa_score,4,FALSE),IF(AND(N16&gt;=F2_DE,N16&lt;=F2_ATE),VLOOKUP(Faixa_2,MAT_faixa_score,4,FALSE),IF(AND(N16&gt;=F3_DE,N16&lt;=F3_ATE),VLOOKUP(Faixa_3,MAT_faixa_score,4,FALSE),"")))))</f>
        <v/>
      </c>
      <c r="P16" s="103" t="str">
        <f>IF(N16="","",IF(N16&gt;=F4_DE,VLOOKUP(Faixa_4,MAT_faixa_score,5,FALSE),IF(N16&lt;=F1_ATE,VLOOKUP(Faixa_1,MAT_faixa_score,5,FALSE),IF(AND(N16&gt;=F2_DE,N16&lt;=F2_ATE),VLOOKUP(Faixa_2,MAT_faixa_score,5,FALSE),IF(AND(N16&gt;=F3_DE,N16&lt;=F3_ATE),VLOOKUP(Faixa_3,MAT_faixa_score,5,FALSE),"")))))</f>
        <v/>
      </c>
    </row>
    <row r="17">
      <c r="A17" s="118"/>
      <c r="B17" s="118"/>
      <c r="C17" s="118"/>
      <c r="D17" s="119"/>
      <c r="E17" s="118"/>
      <c r="F17" s="118"/>
      <c r="G17" s="120"/>
      <c r="H17" s="120"/>
      <c r="I17" s="121" t="str">
        <f t="shared" si="1"/>
        <v/>
      </c>
      <c r="J17" s="121"/>
      <c r="K17" s="103"/>
      <c r="L17" s="103"/>
      <c r="M17" s="121"/>
      <c r="N17" s="103" t="str">
        <f>IFERROR(SUM(VLOOKUP(J17,MAT_necessidade,3,FALSE),VLOOKUP(K17,MAT_projeto,3,FALSE),VLOOKUP(L17,MAT_prioridade,3,FALSE),VLOOKUP(M17,MAT_decisao,3,FALSE)),"")</f>
        <v/>
      </c>
      <c r="O17" s="103" t="str">
        <f>IF(N17="","",IF(N17&gt;=F4_DE,VLOOKUP(Faixa_4,MAT_faixa_score,4,FALSE),IF(N17&lt;=F1_ATE,VLOOKUP(Faixa_1,MAT_faixa_score,4,FALSE),IF(AND(N17&gt;=F2_DE,N17&lt;=F2_ATE),VLOOKUP(Faixa_2,MAT_faixa_score,4,FALSE),IF(AND(N17&gt;=F3_DE,N17&lt;=F3_ATE),VLOOKUP(Faixa_3,MAT_faixa_score,4,FALSE),"")))))</f>
        <v/>
      </c>
      <c r="P17" s="103" t="str">
        <f>IF(N17="","",IF(N17&gt;=F4_DE,VLOOKUP(Faixa_4,MAT_faixa_score,5,FALSE),IF(N17&lt;=F1_ATE,VLOOKUP(Faixa_1,MAT_faixa_score,5,FALSE),IF(AND(N17&gt;=F2_DE,N17&lt;=F2_ATE),VLOOKUP(Faixa_2,MAT_faixa_score,5,FALSE),IF(AND(N17&gt;=F3_DE,N17&lt;=F3_ATE),VLOOKUP(Faixa_3,MAT_faixa_score,5,FALSE),"")))))</f>
        <v/>
      </c>
    </row>
    <row r="18">
      <c r="A18" s="118"/>
      <c r="B18" s="118"/>
      <c r="C18" s="118"/>
      <c r="D18" s="119"/>
      <c r="E18" s="118"/>
      <c r="F18" s="118"/>
      <c r="G18" s="120"/>
      <c r="H18" s="120"/>
      <c r="I18" s="121" t="str">
        <f t="shared" si="1"/>
        <v/>
      </c>
      <c r="J18" s="121"/>
      <c r="K18" s="103"/>
      <c r="L18" s="103"/>
      <c r="M18" s="121"/>
      <c r="N18" s="103" t="str">
        <f>IFERROR(SUM(VLOOKUP(J18,MAT_necessidade,3,FALSE),VLOOKUP(K18,MAT_projeto,3,FALSE),VLOOKUP(L18,MAT_prioridade,3,FALSE),VLOOKUP(M18,MAT_decisao,3,FALSE)),"")</f>
        <v/>
      </c>
      <c r="O18" s="103" t="str">
        <f>IF(N18="","",IF(N18&gt;=F4_DE,VLOOKUP(Faixa_4,MAT_faixa_score,4,FALSE),IF(N18&lt;=F1_ATE,VLOOKUP(Faixa_1,MAT_faixa_score,4,FALSE),IF(AND(N18&gt;=F2_DE,N18&lt;=F2_ATE),VLOOKUP(Faixa_2,MAT_faixa_score,4,FALSE),IF(AND(N18&gt;=F3_DE,N18&lt;=F3_ATE),VLOOKUP(Faixa_3,MAT_faixa_score,4,FALSE),"")))))</f>
        <v/>
      </c>
      <c r="P18" s="103" t="str">
        <f>IF(N18="","",IF(N18&gt;=F4_DE,VLOOKUP(Faixa_4,MAT_faixa_score,5,FALSE),IF(N18&lt;=F1_ATE,VLOOKUP(Faixa_1,MAT_faixa_score,5,FALSE),IF(AND(N18&gt;=F2_DE,N18&lt;=F2_ATE),VLOOKUP(Faixa_2,MAT_faixa_score,5,FALSE),IF(AND(N18&gt;=F3_DE,N18&lt;=F3_ATE),VLOOKUP(Faixa_3,MAT_faixa_score,5,FALSE),"")))))</f>
        <v/>
      </c>
    </row>
    <row r="19">
      <c r="A19" s="118"/>
      <c r="B19" s="118"/>
      <c r="C19" s="118"/>
      <c r="D19" s="119"/>
      <c r="E19" s="118"/>
      <c r="F19" s="118"/>
      <c r="G19" s="120"/>
      <c r="H19" s="120"/>
      <c r="I19" s="121" t="str">
        <f t="shared" si="1"/>
        <v/>
      </c>
      <c r="J19" s="121"/>
      <c r="K19" s="103"/>
      <c r="L19" s="103"/>
      <c r="M19" s="121"/>
      <c r="N19" s="103" t="str">
        <f>IFERROR(SUM(VLOOKUP(J19,MAT_necessidade,3,FALSE),VLOOKUP(K19,MAT_projeto,3,FALSE),VLOOKUP(L19,MAT_prioridade,3,FALSE),VLOOKUP(M19,MAT_decisao,3,FALSE)),"")</f>
        <v/>
      </c>
      <c r="O19" s="103" t="str">
        <f>IF(N19="","",IF(N19&gt;=F4_DE,VLOOKUP(Faixa_4,MAT_faixa_score,4,FALSE),IF(N19&lt;=F1_ATE,VLOOKUP(Faixa_1,MAT_faixa_score,4,FALSE),IF(AND(N19&gt;=F2_DE,N19&lt;=F2_ATE),VLOOKUP(Faixa_2,MAT_faixa_score,4,FALSE),IF(AND(N19&gt;=F3_DE,N19&lt;=F3_ATE),VLOOKUP(Faixa_3,MAT_faixa_score,4,FALSE),"")))))</f>
        <v/>
      </c>
      <c r="P19" s="103" t="str">
        <f>IF(N19="","",IF(N19&gt;=F4_DE,VLOOKUP(Faixa_4,MAT_faixa_score,5,FALSE),IF(N19&lt;=F1_ATE,VLOOKUP(Faixa_1,MAT_faixa_score,5,FALSE),IF(AND(N19&gt;=F2_DE,N19&lt;=F2_ATE),VLOOKUP(Faixa_2,MAT_faixa_score,5,FALSE),IF(AND(N19&gt;=F3_DE,N19&lt;=F3_ATE),VLOOKUP(Faixa_3,MAT_faixa_score,5,FALSE),"")))))</f>
        <v/>
      </c>
    </row>
    <row r="20">
      <c r="A20" s="118"/>
      <c r="B20" s="118"/>
      <c r="C20" s="118"/>
      <c r="D20" s="119"/>
      <c r="E20" s="118"/>
      <c r="F20" s="118"/>
      <c r="G20" s="120"/>
      <c r="H20" s="120"/>
      <c r="I20" s="121" t="str">
        <f t="shared" si="1"/>
        <v/>
      </c>
      <c r="J20" s="121"/>
      <c r="K20" s="103"/>
      <c r="L20" s="103"/>
      <c r="M20" s="121"/>
      <c r="N20" s="103" t="str">
        <f>IFERROR(SUM(VLOOKUP(J20,MAT_necessidade,3,FALSE),VLOOKUP(K20,MAT_projeto,3,FALSE),VLOOKUP(L20,MAT_prioridade,3,FALSE),VLOOKUP(M20,MAT_decisao,3,FALSE)),"")</f>
        <v/>
      </c>
      <c r="O20" s="103" t="str">
        <f>IF(N20="","",IF(N20&gt;=F4_DE,VLOOKUP(Faixa_4,MAT_faixa_score,4,FALSE),IF(N20&lt;=F1_ATE,VLOOKUP(Faixa_1,MAT_faixa_score,4,FALSE),IF(AND(N20&gt;=F2_DE,N20&lt;=F2_ATE),VLOOKUP(Faixa_2,MAT_faixa_score,4,FALSE),IF(AND(N20&gt;=F3_DE,N20&lt;=F3_ATE),VLOOKUP(Faixa_3,MAT_faixa_score,4,FALSE),"")))))</f>
        <v/>
      </c>
      <c r="P20" s="103" t="str">
        <f>IF(N20="","",IF(N20&gt;=F4_DE,VLOOKUP(Faixa_4,MAT_faixa_score,5,FALSE),IF(N20&lt;=F1_ATE,VLOOKUP(Faixa_1,MAT_faixa_score,5,FALSE),IF(AND(N20&gt;=F2_DE,N20&lt;=F2_ATE),VLOOKUP(Faixa_2,MAT_faixa_score,5,FALSE),IF(AND(N20&gt;=F3_DE,N20&lt;=F3_ATE),VLOOKUP(Faixa_3,MAT_faixa_score,5,FALSE),"")))))</f>
        <v/>
      </c>
    </row>
    <row r="21">
      <c r="A21" s="118"/>
      <c r="B21" s="118"/>
      <c r="C21" s="118"/>
      <c r="D21" s="119"/>
      <c r="E21" s="118"/>
      <c r="F21" s="118"/>
      <c r="G21" s="120"/>
      <c r="H21" s="120"/>
      <c r="I21" s="121" t="str">
        <f t="shared" si="1"/>
        <v/>
      </c>
      <c r="J21" s="121"/>
      <c r="K21" s="103"/>
      <c r="L21" s="103"/>
      <c r="M21" s="121"/>
      <c r="N21" s="103" t="str">
        <f>IFERROR(SUM(VLOOKUP(J21,MAT_necessidade,3,FALSE),VLOOKUP(K21,MAT_projeto,3,FALSE),VLOOKUP(L21,MAT_prioridade,3,FALSE),VLOOKUP(M21,MAT_decisao,3,FALSE)),"")</f>
        <v/>
      </c>
      <c r="O21" s="103" t="str">
        <f>IF(N21="","",IF(N21&gt;=F4_DE,VLOOKUP(Faixa_4,MAT_faixa_score,4,FALSE),IF(N21&lt;=F1_ATE,VLOOKUP(Faixa_1,MAT_faixa_score,4,FALSE),IF(AND(N21&gt;=F2_DE,N21&lt;=F2_ATE),VLOOKUP(Faixa_2,MAT_faixa_score,4,FALSE),IF(AND(N21&gt;=F3_DE,N21&lt;=F3_ATE),VLOOKUP(Faixa_3,MAT_faixa_score,4,FALSE),"")))))</f>
        <v/>
      </c>
      <c r="P21" s="103" t="str">
        <f>IF(N21="","",IF(N21&gt;=F4_DE,VLOOKUP(Faixa_4,MAT_faixa_score,5,FALSE),IF(N21&lt;=F1_ATE,VLOOKUP(Faixa_1,MAT_faixa_score,5,FALSE),IF(AND(N21&gt;=F2_DE,N21&lt;=F2_ATE),VLOOKUP(Faixa_2,MAT_faixa_score,5,FALSE),IF(AND(N21&gt;=F3_DE,N21&lt;=F3_ATE),VLOOKUP(Faixa_3,MAT_faixa_score,5,FALSE),"")))))</f>
        <v/>
      </c>
    </row>
    <row r="22">
      <c r="A22" s="118"/>
      <c r="B22" s="118"/>
      <c r="C22" s="118"/>
      <c r="D22" s="119"/>
      <c r="E22" s="118"/>
      <c r="F22" s="118"/>
      <c r="G22" s="120"/>
      <c r="H22" s="120"/>
      <c r="I22" s="121" t="str">
        <f t="shared" si="1"/>
        <v/>
      </c>
      <c r="J22" s="121"/>
      <c r="K22" s="103"/>
      <c r="L22" s="103"/>
      <c r="M22" s="121"/>
      <c r="N22" s="103" t="str">
        <f>IFERROR(SUM(VLOOKUP(J22,MAT_necessidade,3,FALSE),VLOOKUP(K22,MAT_projeto,3,FALSE),VLOOKUP(L22,MAT_prioridade,3,FALSE),VLOOKUP(M22,MAT_decisao,3,FALSE)),"")</f>
        <v/>
      </c>
      <c r="O22" s="103" t="str">
        <f>IF(N22="","",IF(N22&gt;=F4_DE,VLOOKUP(Faixa_4,MAT_faixa_score,4,FALSE),IF(N22&lt;=F1_ATE,VLOOKUP(Faixa_1,MAT_faixa_score,4,FALSE),IF(AND(N22&gt;=F2_DE,N22&lt;=F2_ATE),VLOOKUP(Faixa_2,MAT_faixa_score,4,FALSE),IF(AND(N22&gt;=F3_DE,N22&lt;=F3_ATE),VLOOKUP(Faixa_3,MAT_faixa_score,4,FALSE),"")))))</f>
        <v/>
      </c>
      <c r="P22" s="103" t="str">
        <f>IF(N22="","",IF(N22&gt;=F4_DE,VLOOKUP(Faixa_4,MAT_faixa_score,5,FALSE),IF(N22&lt;=F1_ATE,VLOOKUP(Faixa_1,MAT_faixa_score,5,FALSE),IF(AND(N22&gt;=F2_DE,N22&lt;=F2_ATE),VLOOKUP(Faixa_2,MAT_faixa_score,5,FALSE),IF(AND(N22&gt;=F3_DE,N22&lt;=F3_ATE),VLOOKUP(Faixa_3,MAT_faixa_score,5,FALSE),"")))))</f>
        <v/>
      </c>
    </row>
    <row r="23">
      <c r="A23" s="118"/>
      <c r="B23" s="118"/>
      <c r="C23" s="118"/>
      <c r="D23" s="119"/>
      <c r="E23" s="118"/>
      <c r="F23" s="118"/>
      <c r="G23" s="120"/>
      <c r="H23" s="120"/>
      <c r="I23" s="121" t="str">
        <f t="shared" si="1"/>
        <v/>
      </c>
      <c r="J23" s="121"/>
      <c r="K23" s="103"/>
      <c r="L23" s="103"/>
      <c r="M23" s="121"/>
      <c r="N23" s="103" t="str">
        <f>IFERROR(SUM(VLOOKUP(J23,MAT_necessidade,3,FALSE),VLOOKUP(K23,MAT_projeto,3,FALSE),VLOOKUP(L23,MAT_prioridade,3,FALSE),VLOOKUP(M23,MAT_decisao,3,FALSE)),"")</f>
        <v/>
      </c>
      <c r="O23" s="103" t="str">
        <f>IF(N23="","",IF(N23&gt;=F4_DE,VLOOKUP(Faixa_4,MAT_faixa_score,4,FALSE),IF(N23&lt;=F1_ATE,VLOOKUP(Faixa_1,MAT_faixa_score,4,FALSE),IF(AND(N23&gt;=F2_DE,N23&lt;=F2_ATE),VLOOKUP(Faixa_2,MAT_faixa_score,4,FALSE),IF(AND(N23&gt;=F3_DE,N23&lt;=F3_ATE),VLOOKUP(Faixa_3,MAT_faixa_score,4,FALSE),"")))))</f>
        <v/>
      </c>
      <c r="P23" s="103" t="str">
        <f>IF(N23="","",IF(N23&gt;=F4_DE,VLOOKUP(Faixa_4,MAT_faixa_score,5,FALSE),IF(N23&lt;=F1_ATE,VLOOKUP(Faixa_1,MAT_faixa_score,5,FALSE),IF(AND(N23&gt;=F2_DE,N23&lt;=F2_ATE),VLOOKUP(Faixa_2,MAT_faixa_score,5,FALSE),IF(AND(N23&gt;=F3_DE,N23&lt;=F3_ATE),VLOOKUP(Faixa_3,MAT_faixa_score,5,FALSE),"")))))</f>
        <v/>
      </c>
    </row>
    <row r="24">
      <c r="A24" s="118"/>
      <c r="B24" s="118"/>
      <c r="C24" s="118"/>
      <c r="D24" s="119"/>
      <c r="E24" s="118"/>
      <c r="F24" s="118"/>
      <c r="G24" s="120"/>
      <c r="H24" s="120"/>
      <c r="I24" s="121" t="str">
        <f t="shared" si="1"/>
        <v/>
      </c>
      <c r="J24" s="121"/>
      <c r="K24" s="103"/>
      <c r="L24" s="103"/>
      <c r="M24" s="121"/>
      <c r="N24" s="103" t="str">
        <f>IFERROR(SUM(VLOOKUP(J24,MAT_necessidade,3,FALSE),VLOOKUP(K24,MAT_projeto,3,FALSE),VLOOKUP(L24,MAT_prioridade,3,FALSE),VLOOKUP(M24,MAT_decisao,3,FALSE)),"")</f>
        <v/>
      </c>
      <c r="O24" s="103" t="str">
        <f>IF(N24="","",IF(N24&gt;=F4_DE,VLOOKUP(Faixa_4,MAT_faixa_score,4,FALSE),IF(N24&lt;=F1_ATE,VLOOKUP(Faixa_1,MAT_faixa_score,4,FALSE),IF(AND(N24&gt;=F2_DE,N24&lt;=F2_ATE),VLOOKUP(Faixa_2,MAT_faixa_score,4,FALSE),IF(AND(N24&gt;=F3_DE,N24&lt;=F3_ATE),VLOOKUP(Faixa_3,MAT_faixa_score,4,FALSE),"")))))</f>
        <v/>
      </c>
      <c r="P24" s="103" t="str">
        <f>IF(N24="","",IF(N24&gt;=F4_DE,VLOOKUP(Faixa_4,MAT_faixa_score,5,FALSE),IF(N24&lt;=F1_ATE,VLOOKUP(Faixa_1,MAT_faixa_score,5,FALSE),IF(AND(N24&gt;=F2_DE,N24&lt;=F2_ATE),VLOOKUP(Faixa_2,MAT_faixa_score,5,FALSE),IF(AND(N24&gt;=F3_DE,N24&lt;=F3_ATE),VLOOKUP(Faixa_3,MAT_faixa_score,5,FALSE),"")))))</f>
        <v/>
      </c>
    </row>
    <row r="25">
      <c r="A25" s="118"/>
      <c r="B25" s="118"/>
      <c r="C25" s="118"/>
      <c r="D25" s="119"/>
      <c r="E25" s="118"/>
      <c r="F25" s="118"/>
      <c r="G25" s="120"/>
      <c r="H25" s="120"/>
      <c r="I25" s="121" t="str">
        <f t="shared" si="1"/>
        <v/>
      </c>
      <c r="J25" s="121"/>
      <c r="K25" s="103"/>
      <c r="L25" s="103"/>
      <c r="M25" s="121"/>
      <c r="N25" s="103" t="str">
        <f>IFERROR(SUM(VLOOKUP(J25,MAT_necessidade,3,FALSE),VLOOKUP(K25,MAT_projeto,3,FALSE),VLOOKUP(L25,MAT_prioridade,3,FALSE),VLOOKUP(M25,MAT_decisao,3,FALSE)),"")</f>
        <v/>
      </c>
      <c r="O25" s="103" t="str">
        <f>IF(N25="","",IF(N25&gt;=F4_DE,VLOOKUP(Faixa_4,MAT_faixa_score,4,FALSE),IF(N25&lt;=F1_ATE,VLOOKUP(Faixa_1,MAT_faixa_score,4,FALSE),IF(AND(N25&gt;=F2_DE,N25&lt;=F2_ATE),VLOOKUP(Faixa_2,MAT_faixa_score,4,FALSE),IF(AND(N25&gt;=F3_DE,N25&lt;=F3_ATE),VLOOKUP(Faixa_3,MAT_faixa_score,4,FALSE),"")))))</f>
        <v/>
      </c>
      <c r="P25" s="103" t="str">
        <f>IF(N25="","",IF(N25&gt;=F4_DE,VLOOKUP(Faixa_4,MAT_faixa_score,5,FALSE),IF(N25&lt;=F1_ATE,VLOOKUP(Faixa_1,MAT_faixa_score,5,FALSE),IF(AND(N25&gt;=F2_DE,N25&lt;=F2_ATE),VLOOKUP(Faixa_2,MAT_faixa_score,5,FALSE),IF(AND(N25&gt;=F3_DE,N25&lt;=F3_ATE),VLOOKUP(Faixa_3,MAT_faixa_score,5,FALSE),"")))))</f>
        <v/>
      </c>
    </row>
    <row r="26">
      <c r="A26" s="118"/>
      <c r="B26" s="118"/>
      <c r="C26" s="118"/>
      <c r="D26" s="119"/>
      <c r="E26" s="118"/>
      <c r="F26" s="118"/>
      <c r="G26" s="120"/>
      <c r="H26" s="120"/>
      <c r="I26" s="121" t="str">
        <f t="shared" si="1"/>
        <v/>
      </c>
      <c r="J26" s="121"/>
      <c r="K26" s="103"/>
      <c r="L26" s="103"/>
      <c r="M26" s="121"/>
      <c r="N26" s="103" t="str">
        <f>IFERROR(SUM(VLOOKUP(J26,MAT_necessidade,3,FALSE),VLOOKUP(K26,MAT_projeto,3,FALSE),VLOOKUP(L26,MAT_prioridade,3,FALSE),VLOOKUP(M26,MAT_decisao,3,FALSE)),"")</f>
        <v/>
      </c>
      <c r="O26" s="103" t="str">
        <f>IF(N26="","",IF(N26&gt;=F4_DE,VLOOKUP(Faixa_4,MAT_faixa_score,4,FALSE),IF(N26&lt;=F1_ATE,VLOOKUP(Faixa_1,MAT_faixa_score,4,FALSE),IF(AND(N26&gt;=F2_DE,N26&lt;=F2_ATE),VLOOKUP(Faixa_2,MAT_faixa_score,4,FALSE),IF(AND(N26&gt;=F3_DE,N26&lt;=F3_ATE),VLOOKUP(Faixa_3,MAT_faixa_score,4,FALSE),"")))))</f>
        <v/>
      </c>
      <c r="P26" s="103" t="str">
        <f>IF(N26="","",IF(N26&gt;=F4_DE,VLOOKUP(Faixa_4,MAT_faixa_score,5,FALSE),IF(N26&lt;=F1_ATE,VLOOKUP(Faixa_1,MAT_faixa_score,5,FALSE),IF(AND(N26&gt;=F2_DE,N26&lt;=F2_ATE),VLOOKUP(Faixa_2,MAT_faixa_score,5,FALSE),IF(AND(N26&gt;=F3_DE,N26&lt;=F3_ATE),VLOOKUP(Faixa_3,MAT_faixa_score,5,FALSE),"")))))</f>
        <v/>
      </c>
    </row>
    <row r="27">
      <c r="A27" s="118"/>
      <c r="B27" s="118"/>
      <c r="C27" s="118"/>
      <c r="D27" s="119"/>
      <c r="E27" s="118"/>
      <c r="F27" s="118"/>
      <c r="G27" s="120"/>
      <c r="H27" s="120"/>
      <c r="I27" s="121" t="str">
        <f t="shared" si="1"/>
        <v/>
      </c>
      <c r="J27" s="121"/>
      <c r="K27" s="103"/>
      <c r="L27" s="103"/>
      <c r="M27" s="121"/>
      <c r="N27" s="103" t="str">
        <f>IFERROR(SUM(VLOOKUP(J27,MAT_necessidade,3,FALSE),VLOOKUP(K27,MAT_projeto,3,FALSE),VLOOKUP(L27,MAT_prioridade,3,FALSE),VLOOKUP(M27,MAT_decisao,3,FALSE)),"")</f>
        <v/>
      </c>
      <c r="O27" s="103" t="str">
        <f>IF(N27="","",IF(N27&gt;=F4_DE,VLOOKUP(Faixa_4,MAT_faixa_score,4,FALSE),IF(N27&lt;=F1_ATE,VLOOKUP(Faixa_1,MAT_faixa_score,4,FALSE),IF(AND(N27&gt;=F2_DE,N27&lt;=F2_ATE),VLOOKUP(Faixa_2,MAT_faixa_score,4,FALSE),IF(AND(N27&gt;=F3_DE,N27&lt;=F3_ATE),VLOOKUP(Faixa_3,MAT_faixa_score,4,FALSE),"")))))</f>
        <v/>
      </c>
      <c r="P27" s="103" t="str">
        <f>IF(N27="","",IF(N27&gt;=F4_DE,VLOOKUP(Faixa_4,MAT_faixa_score,5,FALSE),IF(N27&lt;=F1_ATE,VLOOKUP(Faixa_1,MAT_faixa_score,5,FALSE),IF(AND(N27&gt;=F2_DE,N27&lt;=F2_ATE),VLOOKUP(Faixa_2,MAT_faixa_score,5,FALSE),IF(AND(N27&gt;=F3_DE,N27&lt;=F3_ATE),VLOOKUP(Faixa_3,MAT_faixa_score,5,FALSE),"")))))</f>
        <v/>
      </c>
    </row>
    <row r="28">
      <c r="A28" s="118"/>
      <c r="B28" s="118"/>
      <c r="C28" s="118"/>
      <c r="D28" s="119"/>
      <c r="E28" s="118"/>
      <c r="F28" s="118"/>
      <c r="G28" s="120"/>
      <c r="H28" s="120"/>
      <c r="I28" s="121" t="str">
        <f t="shared" si="1"/>
        <v/>
      </c>
      <c r="J28" s="121"/>
      <c r="K28" s="103"/>
      <c r="L28" s="103"/>
      <c r="M28" s="121"/>
      <c r="N28" s="103" t="str">
        <f>IFERROR(SUM(VLOOKUP(J28,MAT_necessidade,3,FALSE),VLOOKUP(K28,MAT_projeto,3,FALSE),VLOOKUP(L28,MAT_prioridade,3,FALSE),VLOOKUP(M28,MAT_decisao,3,FALSE)),"")</f>
        <v/>
      </c>
      <c r="O28" s="103" t="str">
        <f>IF(N28="","",IF(N28&gt;=F4_DE,VLOOKUP(Faixa_4,MAT_faixa_score,4,FALSE),IF(N28&lt;=F1_ATE,VLOOKUP(Faixa_1,MAT_faixa_score,4,FALSE),IF(AND(N28&gt;=F2_DE,N28&lt;=F2_ATE),VLOOKUP(Faixa_2,MAT_faixa_score,4,FALSE),IF(AND(N28&gt;=F3_DE,N28&lt;=F3_ATE),VLOOKUP(Faixa_3,MAT_faixa_score,4,FALSE),"")))))</f>
        <v/>
      </c>
      <c r="P28" s="103" t="str">
        <f>IF(N28="","",IF(N28&gt;=F4_DE,VLOOKUP(Faixa_4,MAT_faixa_score,5,FALSE),IF(N28&lt;=F1_ATE,VLOOKUP(Faixa_1,MAT_faixa_score,5,FALSE),IF(AND(N28&gt;=F2_DE,N28&lt;=F2_ATE),VLOOKUP(Faixa_2,MAT_faixa_score,5,FALSE),IF(AND(N28&gt;=F3_DE,N28&lt;=F3_ATE),VLOOKUP(Faixa_3,MAT_faixa_score,5,FALSE),"")))))</f>
        <v/>
      </c>
    </row>
    <row r="29">
      <c r="A29" s="118"/>
      <c r="B29" s="118"/>
      <c r="C29" s="118"/>
      <c r="D29" s="119"/>
      <c r="E29" s="118"/>
      <c r="F29" s="118"/>
      <c r="G29" s="120"/>
      <c r="H29" s="120"/>
      <c r="I29" s="121" t="str">
        <f t="shared" si="1"/>
        <v/>
      </c>
      <c r="J29" s="121"/>
      <c r="K29" s="103"/>
      <c r="L29" s="103"/>
      <c r="M29" s="121"/>
      <c r="N29" s="103" t="str">
        <f>IFERROR(SUM(VLOOKUP(J29,MAT_necessidade,3,FALSE),VLOOKUP(K29,MAT_projeto,3,FALSE),VLOOKUP(L29,MAT_prioridade,3,FALSE),VLOOKUP(M29,MAT_decisao,3,FALSE)),"")</f>
        <v/>
      </c>
      <c r="O29" s="103" t="str">
        <f>IF(N29="","",IF(N29&gt;=F4_DE,VLOOKUP(Faixa_4,MAT_faixa_score,4,FALSE),IF(N29&lt;=F1_ATE,VLOOKUP(Faixa_1,MAT_faixa_score,4,FALSE),IF(AND(N29&gt;=F2_DE,N29&lt;=F2_ATE),VLOOKUP(Faixa_2,MAT_faixa_score,4,FALSE),IF(AND(N29&gt;=F3_DE,N29&lt;=F3_ATE),VLOOKUP(Faixa_3,MAT_faixa_score,4,FALSE),"")))))</f>
        <v/>
      </c>
      <c r="P29" s="103" t="str">
        <f>IF(N29="","",IF(N29&gt;=F4_DE,VLOOKUP(Faixa_4,MAT_faixa_score,5,FALSE),IF(N29&lt;=F1_ATE,VLOOKUP(Faixa_1,MAT_faixa_score,5,FALSE),IF(AND(N29&gt;=F2_DE,N29&lt;=F2_ATE),VLOOKUP(Faixa_2,MAT_faixa_score,5,FALSE),IF(AND(N29&gt;=F3_DE,N29&lt;=F3_ATE),VLOOKUP(Faixa_3,MAT_faixa_score,5,FALSE),"")))))</f>
        <v/>
      </c>
    </row>
    <row r="30">
      <c r="A30" s="118"/>
      <c r="B30" s="118"/>
      <c r="C30" s="118"/>
      <c r="D30" s="119"/>
      <c r="E30" s="118"/>
      <c r="F30" s="118"/>
      <c r="G30" s="120"/>
      <c r="H30" s="120"/>
      <c r="I30" s="121" t="str">
        <f t="shared" si="1"/>
        <v/>
      </c>
      <c r="J30" s="121"/>
      <c r="K30" s="103"/>
      <c r="L30" s="103"/>
      <c r="M30" s="121"/>
      <c r="N30" s="103" t="str">
        <f>IFERROR(SUM(VLOOKUP(J30,MAT_necessidade,3,FALSE),VLOOKUP(K30,MAT_projeto,3,FALSE),VLOOKUP(L30,MAT_prioridade,3,FALSE),VLOOKUP(M30,MAT_decisao,3,FALSE)),"")</f>
        <v/>
      </c>
      <c r="O30" s="103" t="str">
        <f>IF(N30="","",IF(N30&gt;=F4_DE,VLOOKUP(Faixa_4,MAT_faixa_score,4,FALSE),IF(N30&lt;=F1_ATE,VLOOKUP(Faixa_1,MAT_faixa_score,4,FALSE),IF(AND(N30&gt;=F2_DE,N30&lt;=F2_ATE),VLOOKUP(Faixa_2,MAT_faixa_score,4,FALSE),IF(AND(N30&gt;=F3_DE,N30&lt;=F3_ATE),VLOOKUP(Faixa_3,MAT_faixa_score,4,FALSE),"")))))</f>
        <v/>
      </c>
      <c r="P30" s="103" t="str">
        <f>IF(N30="","",IF(N30&gt;=F4_DE,VLOOKUP(Faixa_4,MAT_faixa_score,5,FALSE),IF(N30&lt;=F1_ATE,VLOOKUP(Faixa_1,MAT_faixa_score,5,FALSE),IF(AND(N30&gt;=F2_DE,N30&lt;=F2_ATE),VLOOKUP(Faixa_2,MAT_faixa_score,5,FALSE),IF(AND(N30&gt;=F3_DE,N30&lt;=F3_ATE),VLOOKUP(Faixa_3,MAT_faixa_score,5,FALSE),"")))))</f>
        <v/>
      </c>
    </row>
    <row r="31">
      <c r="A31" s="118"/>
      <c r="B31" s="118"/>
      <c r="C31" s="118"/>
      <c r="D31" s="119"/>
      <c r="E31" s="118"/>
      <c r="F31" s="118"/>
      <c r="G31" s="120"/>
      <c r="H31" s="120"/>
      <c r="I31" s="121" t="str">
        <f t="shared" si="1"/>
        <v/>
      </c>
      <c r="J31" s="121"/>
      <c r="K31" s="103"/>
      <c r="L31" s="103"/>
      <c r="M31" s="121"/>
      <c r="N31" s="103" t="str">
        <f>IFERROR(SUM(VLOOKUP(J31,MAT_necessidade,3,FALSE),VLOOKUP(K31,MAT_projeto,3,FALSE),VLOOKUP(L31,MAT_prioridade,3,FALSE),VLOOKUP(M31,MAT_decisao,3,FALSE)),"")</f>
        <v/>
      </c>
      <c r="O31" s="103" t="str">
        <f>IF(N31="","",IF(N31&gt;=F4_DE,VLOOKUP(Faixa_4,MAT_faixa_score,4,FALSE),IF(N31&lt;=F1_ATE,VLOOKUP(Faixa_1,MAT_faixa_score,4,FALSE),IF(AND(N31&gt;=F2_DE,N31&lt;=F2_ATE),VLOOKUP(Faixa_2,MAT_faixa_score,4,FALSE),IF(AND(N31&gt;=F3_DE,N31&lt;=F3_ATE),VLOOKUP(Faixa_3,MAT_faixa_score,4,FALSE),"")))))</f>
        <v/>
      </c>
      <c r="P31" s="103" t="str">
        <f>IF(N31="","",IF(N31&gt;=F4_DE,VLOOKUP(Faixa_4,MAT_faixa_score,5,FALSE),IF(N31&lt;=F1_ATE,VLOOKUP(Faixa_1,MAT_faixa_score,5,FALSE),IF(AND(N31&gt;=F2_DE,N31&lt;=F2_ATE),VLOOKUP(Faixa_2,MAT_faixa_score,5,FALSE),IF(AND(N31&gt;=F3_DE,N31&lt;=F3_ATE),VLOOKUP(Faixa_3,MAT_faixa_score,5,FALSE),"")))))</f>
        <v/>
      </c>
    </row>
    <row r="32">
      <c r="A32" s="118"/>
      <c r="B32" s="118"/>
      <c r="C32" s="118"/>
      <c r="D32" s="119"/>
      <c r="E32" s="118"/>
      <c r="F32" s="118"/>
      <c r="G32" s="120"/>
      <c r="H32" s="120"/>
      <c r="I32" s="121" t="str">
        <f t="shared" si="1"/>
        <v/>
      </c>
      <c r="J32" s="121"/>
      <c r="K32" s="103"/>
      <c r="L32" s="103"/>
      <c r="M32" s="121"/>
      <c r="N32" s="103" t="str">
        <f>IFERROR(SUM(VLOOKUP(J32,MAT_necessidade,3,FALSE),VLOOKUP(K32,MAT_projeto,3,FALSE),VLOOKUP(L32,MAT_prioridade,3,FALSE),VLOOKUP(M32,MAT_decisao,3,FALSE)),"")</f>
        <v/>
      </c>
      <c r="O32" s="103" t="str">
        <f>IF(N32="","",IF(N32&gt;=F4_DE,VLOOKUP(Faixa_4,MAT_faixa_score,4,FALSE),IF(N32&lt;=F1_ATE,VLOOKUP(Faixa_1,MAT_faixa_score,4,FALSE),IF(AND(N32&gt;=F2_DE,N32&lt;=F2_ATE),VLOOKUP(Faixa_2,MAT_faixa_score,4,FALSE),IF(AND(N32&gt;=F3_DE,N32&lt;=F3_ATE),VLOOKUP(Faixa_3,MAT_faixa_score,4,FALSE),"")))))</f>
        <v/>
      </c>
      <c r="P32" s="103" t="str">
        <f>IF(N32="","",IF(N32&gt;=F4_DE,VLOOKUP(Faixa_4,MAT_faixa_score,5,FALSE),IF(N32&lt;=F1_ATE,VLOOKUP(Faixa_1,MAT_faixa_score,5,FALSE),IF(AND(N32&gt;=F2_DE,N32&lt;=F2_ATE),VLOOKUP(Faixa_2,MAT_faixa_score,5,FALSE),IF(AND(N32&gt;=F3_DE,N32&lt;=F3_ATE),VLOOKUP(Faixa_3,MAT_faixa_score,5,FALSE),"")))))</f>
        <v/>
      </c>
    </row>
    <row r="33">
      <c r="A33" s="118"/>
      <c r="B33" s="118"/>
      <c r="C33" s="118"/>
      <c r="D33" s="119"/>
      <c r="E33" s="118"/>
      <c r="F33" s="118"/>
      <c r="G33" s="120"/>
      <c r="H33" s="120"/>
      <c r="I33" s="121" t="str">
        <f t="shared" si="1"/>
        <v/>
      </c>
      <c r="J33" s="121"/>
      <c r="K33" s="103"/>
      <c r="L33" s="103"/>
      <c r="M33" s="121"/>
      <c r="N33" s="103" t="str">
        <f>IFERROR(SUM(VLOOKUP(J33,MAT_necessidade,3,FALSE),VLOOKUP(K33,MAT_projeto,3,FALSE),VLOOKUP(L33,MAT_prioridade,3,FALSE),VLOOKUP(M33,MAT_decisao,3,FALSE)),"")</f>
        <v/>
      </c>
      <c r="O33" s="103" t="str">
        <f>IF(N33="","",IF(N33&gt;=F4_DE,VLOOKUP(Faixa_4,MAT_faixa_score,4,FALSE),IF(N33&lt;=F1_ATE,VLOOKUP(Faixa_1,MAT_faixa_score,4,FALSE),IF(AND(N33&gt;=F2_DE,N33&lt;=F2_ATE),VLOOKUP(Faixa_2,MAT_faixa_score,4,FALSE),IF(AND(N33&gt;=F3_DE,N33&lt;=F3_ATE),VLOOKUP(Faixa_3,MAT_faixa_score,4,FALSE),"")))))</f>
        <v/>
      </c>
      <c r="P33" s="103" t="str">
        <f>IF(N33="","",IF(N33&gt;=F4_DE,VLOOKUP(Faixa_4,MAT_faixa_score,5,FALSE),IF(N33&lt;=F1_ATE,VLOOKUP(Faixa_1,MAT_faixa_score,5,FALSE),IF(AND(N33&gt;=F2_DE,N33&lt;=F2_ATE),VLOOKUP(Faixa_2,MAT_faixa_score,5,FALSE),IF(AND(N33&gt;=F3_DE,N33&lt;=F3_ATE),VLOOKUP(Faixa_3,MAT_faixa_score,5,FALSE),"")))))</f>
        <v/>
      </c>
    </row>
    <row r="34">
      <c r="A34" s="118"/>
      <c r="B34" s="118"/>
      <c r="C34" s="118"/>
      <c r="D34" s="119"/>
      <c r="E34" s="118"/>
      <c r="F34" s="118"/>
      <c r="G34" s="120"/>
      <c r="H34" s="120"/>
      <c r="I34" s="121" t="str">
        <f t="shared" si="1"/>
        <v/>
      </c>
      <c r="J34" s="121"/>
      <c r="K34" s="103"/>
      <c r="L34" s="103"/>
      <c r="M34" s="121"/>
      <c r="N34" s="103" t="str">
        <f>IFERROR(SUM(VLOOKUP(J34,MAT_necessidade,3,FALSE),VLOOKUP(K34,MAT_projeto,3,FALSE),VLOOKUP(L34,MAT_prioridade,3,FALSE),VLOOKUP(M34,MAT_decisao,3,FALSE)),"")</f>
        <v/>
      </c>
      <c r="O34" s="103" t="str">
        <f>IF(N34="","",IF(N34&gt;=F4_DE,VLOOKUP(Faixa_4,MAT_faixa_score,4,FALSE),IF(N34&lt;=F1_ATE,VLOOKUP(Faixa_1,MAT_faixa_score,4,FALSE),IF(AND(N34&gt;=F2_DE,N34&lt;=F2_ATE),VLOOKUP(Faixa_2,MAT_faixa_score,4,FALSE),IF(AND(N34&gt;=F3_DE,N34&lt;=F3_ATE),VLOOKUP(Faixa_3,MAT_faixa_score,4,FALSE),"")))))</f>
        <v/>
      </c>
      <c r="P34" s="103" t="str">
        <f>IF(N34="","",IF(N34&gt;=F4_DE,VLOOKUP(Faixa_4,MAT_faixa_score,5,FALSE),IF(N34&lt;=F1_ATE,VLOOKUP(Faixa_1,MAT_faixa_score,5,FALSE),IF(AND(N34&gt;=F2_DE,N34&lt;=F2_ATE),VLOOKUP(Faixa_2,MAT_faixa_score,5,FALSE),IF(AND(N34&gt;=F3_DE,N34&lt;=F3_ATE),VLOOKUP(Faixa_3,MAT_faixa_score,5,FALSE),"")))))</f>
        <v/>
      </c>
    </row>
    <row r="35">
      <c r="A35" s="118"/>
      <c r="B35" s="118"/>
      <c r="C35" s="118"/>
      <c r="D35" s="119"/>
      <c r="E35" s="118"/>
      <c r="F35" s="118"/>
      <c r="G35" s="120"/>
      <c r="H35" s="120"/>
      <c r="I35" s="121" t="str">
        <f t="shared" si="1"/>
        <v/>
      </c>
      <c r="J35" s="121"/>
      <c r="K35" s="103"/>
      <c r="L35" s="103"/>
      <c r="M35" s="121"/>
      <c r="N35" s="103" t="str">
        <f>IFERROR(SUM(VLOOKUP(J35,MAT_necessidade,3,FALSE),VLOOKUP(K35,MAT_projeto,3,FALSE),VLOOKUP(L35,MAT_prioridade,3,FALSE),VLOOKUP(M35,MAT_decisao,3,FALSE)),"")</f>
        <v/>
      </c>
      <c r="O35" s="103" t="str">
        <f>IF(N35="","",IF(N35&gt;=F4_DE,VLOOKUP(Faixa_4,MAT_faixa_score,4,FALSE),IF(N35&lt;=F1_ATE,VLOOKUP(Faixa_1,MAT_faixa_score,4,FALSE),IF(AND(N35&gt;=F2_DE,N35&lt;=F2_ATE),VLOOKUP(Faixa_2,MAT_faixa_score,4,FALSE),IF(AND(N35&gt;=F3_DE,N35&lt;=F3_ATE),VLOOKUP(Faixa_3,MAT_faixa_score,4,FALSE),"")))))</f>
        <v/>
      </c>
      <c r="P35" s="103" t="str">
        <f>IF(N35="","",IF(N35&gt;=F4_DE,VLOOKUP(Faixa_4,MAT_faixa_score,5,FALSE),IF(N35&lt;=F1_ATE,VLOOKUP(Faixa_1,MAT_faixa_score,5,FALSE),IF(AND(N35&gt;=F2_DE,N35&lt;=F2_ATE),VLOOKUP(Faixa_2,MAT_faixa_score,5,FALSE),IF(AND(N35&gt;=F3_DE,N35&lt;=F3_ATE),VLOOKUP(Faixa_3,MAT_faixa_score,5,FALSE),"")))))</f>
        <v/>
      </c>
    </row>
    <row r="36">
      <c r="A36" s="118"/>
      <c r="B36" s="118"/>
      <c r="C36" s="118"/>
      <c r="D36" s="119"/>
      <c r="E36" s="118"/>
      <c r="F36" s="118"/>
      <c r="G36" s="120"/>
      <c r="H36" s="120"/>
      <c r="I36" s="121" t="str">
        <f t="shared" si="1"/>
        <v/>
      </c>
      <c r="J36" s="121"/>
      <c r="K36" s="103"/>
      <c r="L36" s="103"/>
      <c r="M36" s="121"/>
      <c r="N36" s="103" t="str">
        <f>IFERROR(SUM(VLOOKUP(J36,MAT_necessidade,3,FALSE),VLOOKUP(K36,MAT_projeto,3,FALSE),VLOOKUP(L36,MAT_prioridade,3,FALSE),VLOOKUP(M36,MAT_decisao,3,FALSE)),"")</f>
        <v/>
      </c>
      <c r="O36" s="103" t="str">
        <f>IF(N36="","",IF(N36&gt;=F4_DE,VLOOKUP(Faixa_4,MAT_faixa_score,4,FALSE),IF(N36&lt;=F1_ATE,VLOOKUP(Faixa_1,MAT_faixa_score,4,FALSE),IF(AND(N36&gt;=F2_DE,N36&lt;=F2_ATE),VLOOKUP(Faixa_2,MAT_faixa_score,4,FALSE),IF(AND(N36&gt;=F3_DE,N36&lt;=F3_ATE),VLOOKUP(Faixa_3,MAT_faixa_score,4,FALSE),"")))))</f>
        <v/>
      </c>
      <c r="P36" s="103" t="str">
        <f>IF(N36="","",IF(N36&gt;=F4_DE,VLOOKUP(Faixa_4,MAT_faixa_score,5,FALSE),IF(N36&lt;=F1_ATE,VLOOKUP(Faixa_1,MAT_faixa_score,5,FALSE),IF(AND(N36&gt;=F2_DE,N36&lt;=F2_ATE),VLOOKUP(Faixa_2,MAT_faixa_score,5,FALSE),IF(AND(N36&gt;=F3_DE,N36&lt;=F3_ATE),VLOOKUP(Faixa_3,MAT_faixa_score,5,FALSE),"")))))</f>
        <v/>
      </c>
    </row>
    <row r="37">
      <c r="A37" s="118"/>
      <c r="B37" s="118"/>
      <c r="C37" s="118"/>
      <c r="D37" s="119"/>
      <c r="E37" s="118"/>
      <c r="F37" s="118"/>
      <c r="G37" s="120"/>
      <c r="H37" s="120"/>
      <c r="I37" s="121" t="str">
        <f t="shared" si="1"/>
        <v/>
      </c>
      <c r="J37" s="121"/>
      <c r="K37" s="103"/>
      <c r="L37" s="103"/>
      <c r="M37" s="121"/>
      <c r="N37" s="103" t="str">
        <f>IFERROR(SUM(VLOOKUP(J37,MAT_necessidade,3,FALSE),VLOOKUP(K37,MAT_projeto,3,FALSE),VLOOKUP(L37,MAT_prioridade,3,FALSE),VLOOKUP(M37,MAT_decisao,3,FALSE)),"")</f>
        <v/>
      </c>
      <c r="O37" s="103" t="str">
        <f>IF(N37="","",IF(N37&gt;=F4_DE,VLOOKUP(Faixa_4,MAT_faixa_score,4,FALSE),IF(N37&lt;=F1_ATE,VLOOKUP(Faixa_1,MAT_faixa_score,4,FALSE),IF(AND(N37&gt;=F2_DE,N37&lt;=F2_ATE),VLOOKUP(Faixa_2,MAT_faixa_score,4,FALSE),IF(AND(N37&gt;=F3_DE,N37&lt;=F3_ATE),VLOOKUP(Faixa_3,MAT_faixa_score,4,FALSE),"")))))</f>
        <v/>
      </c>
      <c r="P37" s="103" t="str">
        <f>IF(N37="","",IF(N37&gt;=F4_DE,VLOOKUP(Faixa_4,MAT_faixa_score,5,FALSE),IF(N37&lt;=F1_ATE,VLOOKUP(Faixa_1,MAT_faixa_score,5,FALSE),IF(AND(N37&gt;=F2_DE,N37&lt;=F2_ATE),VLOOKUP(Faixa_2,MAT_faixa_score,5,FALSE),IF(AND(N37&gt;=F3_DE,N37&lt;=F3_ATE),VLOOKUP(Faixa_3,MAT_faixa_score,5,FALSE),"")))))</f>
        <v/>
      </c>
    </row>
    <row r="38">
      <c r="A38" s="118"/>
      <c r="B38" s="118"/>
      <c r="C38" s="118"/>
      <c r="D38" s="119"/>
      <c r="E38" s="118"/>
      <c r="F38" s="118"/>
      <c r="G38" s="120"/>
      <c r="H38" s="120"/>
      <c r="I38" s="121" t="str">
        <f t="shared" si="1"/>
        <v/>
      </c>
      <c r="J38" s="121"/>
      <c r="K38" s="103"/>
      <c r="L38" s="103"/>
      <c r="M38" s="121"/>
      <c r="N38" s="103" t="str">
        <f>IFERROR(SUM(VLOOKUP(J38,MAT_necessidade,3,FALSE),VLOOKUP(K38,MAT_projeto,3,FALSE),VLOOKUP(L38,MAT_prioridade,3,FALSE),VLOOKUP(M38,MAT_decisao,3,FALSE)),"")</f>
        <v/>
      </c>
      <c r="O38" s="103" t="str">
        <f>IF(N38="","",IF(N38&gt;=F4_DE,VLOOKUP(Faixa_4,MAT_faixa_score,4,FALSE),IF(N38&lt;=F1_ATE,VLOOKUP(Faixa_1,MAT_faixa_score,4,FALSE),IF(AND(N38&gt;=F2_DE,N38&lt;=F2_ATE),VLOOKUP(Faixa_2,MAT_faixa_score,4,FALSE),IF(AND(N38&gt;=F3_DE,N38&lt;=F3_ATE),VLOOKUP(Faixa_3,MAT_faixa_score,4,FALSE),"")))))</f>
        <v/>
      </c>
      <c r="P38" s="103" t="str">
        <f>IF(N38="","",IF(N38&gt;=F4_DE,VLOOKUP(Faixa_4,MAT_faixa_score,5,FALSE),IF(N38&lt;=F1_ATE,VLOOKUP(Faixa_1,MAT_faixa_score,5,FALSE),IF(AND(N38&gt;=F2_DE,N38&lt;=F2_ATE),VLOOKUP(Faixa_2,MAT_faixa_score,5,FALSE),IF(AND(N38&gt;=F3_DE,N38&lt;=F3_ATE),VLOOKUP(Faixa_3,MAT_faixa_score,5,FALSE),"")))))</f>
        <v/>
      </c>
    </row>
    <row r="39">
      <c r="A39" s="118"/>
      <c r="B39" s="118"/>
      <c r="C39" s="118"/>
      <c r="D39" s="119"/>
      <c r="E39" s="118"/>
      <c r="F39" s="118"/>
      <c r="G39" s="120"/>
      <c r="H39" s="120"/>
      <c r="I39" s="121" t="str">
        <f t="shared" si="1"/>
        <v/>
      </c>
      <c r="J39" s="121"/>
      <c r="K39" s="103"/>
      <c r="L39" s="103"/>
      <c r="M39" s="121"/>
      <c r="N39" s="103" t="str">
        <f>IFERROR(SUM(VLOOKUP(J39,MAT_necessidade,3,FALSE),VLOOKUP(K39,MAT_projeto,3,FALSE),VLOOKUP(L39,MAT_prioridade,3,FALSE),VLOOKUP(M39,MAT_decisao,3,FALSE)),"")</f>
        <v/>
      </c>
      <c r="O39" s="103" t="str">
        <f>IF(N39="","",IF(N39&gt;=F4_DE,VLOOKUP(Faixa_4,MAT_faixa_score,4,FALSE),IF(N39&lt;=F1_ATE,VLOOKUP(Faixa_1,MAT_faixa_score,4,FALSE),IF(AND(N39&gt;=F2_DE,N39&lt;=F2_ATE),VLOOKUP(Faixa_2,MAT_faixa_score,4,FALSE),IF(AND(N39&gt;=F3_DE,N39&lt;=F3_ATE),VLOOKUP(Faixa_3,MAT_faixa_score,4,FALSE),"")))))</f>
        <v/>
      </c>
      <c r="P39" s="103" t="str">
        <f>IF(N39="","",IF(N39&gt;=F4_DE,VLOOKUP(Faixa_4,MAT_faixa_score,5,FALSE),IF(N39&lt;=F1_ATE,VLOOKUP(Faixa_1,MAT_faixa_score,5,FALSE),IF(AND(N39&gt;=F2_DE,N39&lt;=F2_ATE),VLOOKUP(Faixa_2,MAT_faixa_score,5,FALSE),IF(AND(N39&gt;=F3_DE,N39&lt;=F3_ATE),VLOOKUP(Faixa_3,MAT_faixa_score,5,FALSE),"")))))</f>
        <v/>
      </c>
    </row>
    <row r="40">
      <c r="A40" s="118"/>
      <c r="B40" s="118"/>
      <c r="C40" s="118"/>
      <c r="D40" s="119"/>
      <c r="E40" s="118"/>
      <c r="F40" s="118"/>
      <c r="G40" s="120"/>
      <c r="H40" s="120"/>
      <c r="I40" s="121" t="str">
        <f t="shared" si="1"/>
        <v/>
      </c>
      <c r="J40" s="121"/>
      <c r="K40" s="103"/>
      <c r="L40" s="103"/>
      <c r="M40" s="121"/>
      <c r="N40" s="103" t="str">
        <f>IFERROR(SUM(VLOOKUP(J40,MAT_necessidade,3,FALSE),VLOOKUP(K40,MAT_projeto,3,FALSE),VLOOKUP(L40,MAT_prioridade,3,FALSE),VLOOKUP(M40,MAT_decisao,3,FALSE)),"")</f>
        <v/>
      </c>
      <c r="O40" s="103" t="str">
        <f>IF(N40="","",IF(N40&gt;=F4_DE,VLOOKUP(Faixa_4,MAT_faixa_score,4,FALSE),IF(N40&lt;=F1_ATE,VLOOKUP(Faixa_1,MAT_faixa_score,4,FALSE),IF(AND(N40&gt;=F2_DE,N40&lt;=F2_ATE),VLOOKUP(Faixa_2,MAT_faixa_score,4,FALSE),IF(AND(N40&gt;=F3_DE,N40&lt;=F3_ATE),VLOOKUP(Faixa_3,MAT_faixa_score,4,FALSE),"")))))</f>
        <v/>
      </c>
      <c r="P40" s="103" t="str">
        <f>IF(N40="","",IF(N40&gt;=F4_DE,VLOOKUP(Faixa_4,MAT_faixa_score,5,FALSE),IF(N40&lt;=F1_ATE,VLOOKUP(Faixa_1,MAT_faixa_score,5,FALSE),IF(AND(N40&gt;=F2_DE,N40&lt;=F2_ATE),VLOOKUP(Faixa_2,MAT_faixa_score,5,FALSE),IF(AND(N40&gt;=F3_DE,N40&lt;=F3_ATE),VLOOKUP(Faixa_3,MAT_faixa_score,5,FALSE),"")))))</f>
        <v/>
      </c>
    </row>
    <row r="41">
      <c r="A41" s="118"/>
      <c r="B41" s="118"/>
      <c r="C41" s="118"/>
      <c r="D41" s="119"/>
      <c r="E41" s="118"/>
      <c r="F41" s="118"/>
      <c r="G41" s="120"/>
      <c r="H41" s="120"/>
      <c r="I41" s="121" t="str">
        <f t="shared" si="1"/>
        <v/>
      </c>
      <c r="J41" s="121"/>
      <c r="K41" s="103"/>
      <c r="L41" s="103"/>
      <c r="M41" s="121"/>
      <c r="N41" s="103" t="str">
        <f>IFERROR(SUM(VLOOKUP(J41,MAT_necessidade,3,FALSE),VLOOKUP(K41,MAT_projeto,3,FALSE),VLOOKUP(L41,MAT_prioridade,3,FALSE),VLOOKUP(M41,MAT_decisao,3,FALSE)),"")</f>
        <v/>
      </c>
      <c r="O41" s="103" t="str">
        <f>IF(N41="","",IF(N41&gt;=F4_DE,VLOOKUP(Faixa_4,MAT_faixa_score,4,FALSE),IF(N41&lt;=F1_ATE,VLOOKUP(Faixa_1,MAT_faixa_score,4,FALSE),IF(AND(N41&gt;=F2_DE,N41&lt;=F2_ATE),VLOOKUP(Faixa_2,MAT_faixa_score,4,FALSE),IF(AND(N41&gt;=F3_DE,N41&lt;=F3_ATE),VLOOKUP(Faixa_3,MAT_faixa_score,4,FALSE),"")))))</f>
        <v/>
      </c>
      <c r="P41" s="103" t="str">
        <f>IF(N41="","",IF(N41&gt;=F4_DE,VLOOKUP(Faixa_4,MAT_faixa_score,5,FALSE),IF(N41&lt;=F1_ATE,VLOOKUP(Faixa_1,MAT_faixa_score,5,FALSE),IF(AND(N41&gt;=F2_DE,N41&lt;=F2_ATE),VLOOKUP(Faixa_2,MAT_faixa_score,5,FALSE),IF(AND(N41&gt;=F3_DE,N41&lt;=F3_ATE),VLOOKUP(Faixa_3,MAT_faixa_score,5,FALSE),"")))))</f>
        <v/>
      </c>
    </row>
    <row r="42">
      <c r="A42" s="118"/>
      <c r="B42" s="118"/>
      <c r="C42" s="118"/>
      <c r="D42" s="119"/>
      <c r="E42" s="118"/>
      <c r="F42" s="118"/>
      <c r="G42" s="120"/>
      <c r="H42" s="120"/>
      <c r="I42" s="121" t="str">
        <f t="shared" si="1"/>
        <v/>
      </c>
      <c r="J42" s="121"/>
      <c r="K42" s="103"/>
      <c r="L42" s="103"/>
      <c r="M42" s="121"/>
      <c r="N42" s="103" t="str">
        <f>IFERROR(SUM(VLOOKUP(J42,MAT_necessidade,3,FALSE),VLOOKUP(K42,MAT_projeto,3,FALSE),VLOOKUP(L42,MAT_prioridade,3,FALSE),VLOOKUP(M42,MAT_decisao,3,FALSE)),"")</f>
        <v/>
      </c>
      <c r="O42" s="103" t="str">
        <f>IF(N42="","",IF(N42&gt;=F4_DE,VLOOKUP(Faixa_4,MAT_faixa_score,4,FALSE),IF(N42&lt;=F1_ATE,VLOOKUP(Faixa_1,MAT_faixa_score,4,FALSE),IF(AND(N42&gt;=F2_DE,N42&lt;=F2_ATE),VLOOKUP(Faixa_2,MAT_faixa_score,4,FALSE),IF(AND(N42&gt;=F3_DE,N42&lt;=F3_ATE),VLOOKUP(Faixa_3,MAT_faixa_score,4,FALSE),"")))))</f>
        <v/>
      </c>
      <c r="P42" s="103" t="str">
        <f>IF(N42="","",IF(N42&gt;=F4_DE,VLOOKUP(Faixa_4,MAT_faixa_score,5,FALSE),IF(N42&lt;=F1_ATE,VLOOKUP(Faixa_1,MAT_faixa_score,5,FALSE),IF(AND(N42&gt;=F2_DE,N42&lt;=F2_ATE),VLOOKUP(Faixa_2,MAT_faixa_score,5,FALSE),IF(AND(N42&gt;=F3_DE,N42&lt;=F3_ATE),VLOOKUP(Faixa_3,MAT_faixa_score,5,FALSE),"")))))</f>
        <v/>
      </c>
    </row>
    <row r="43">
      <c r="A43" s="118"/>
      <c r="B43" s="118"/>
      <c r="C43" s="118"/>
      <c r="D43" s="119"/>
      <c r="E43" s="118"/>
      <c r="F43" s="118"/>
      <c r="G43" s="120"/>
      <c r="H43" s="120"/>
      <c r="I43" s="121" t="str">
        <f t="shared" si="1"/>
        <v/>
      </c>
      <c r="J43" s="121"/>
      <c r="K43" s="103"/>
      <c r="L43" s="103"/>
      <c r="M43" s="121"/>
      <c r="N43" s="103" t="str">
        <f>IFERROR(SUM(VLOOKUP(J43,MAT_necessidade,3,FALSE),VLOOKUP(K43,MAT_projeto,3,FALSE),VLOOKUP(L43,MAT_prioridade,3,FALSE),VLOOKUP(M43,MAT_decisao,3,FALSE)),"")</f>
        <v/>
      </c>
      <c r="O43" s="103" t="str">
        <f>IF(N43="","",IF(N43&gt;=F4_DE,VLOOKUP(Faixa_4,MAT_faixa_score,4,FALSE),IF(N43&lt;=F1_ATE,VLOOKUP(Faixa_1,MAT_faixa_score,4,FALSE),IF(AND(N43&gt;=F2_DE,N43&lt;=F2_ATE),VLOOKUP(Faixa_2,MAT_faixa_score,4,FALSE),IF(AND(N43&gt;=F3_DE,N43&lt;=F3_ATE),VLOOKUP(Faixa_3,MAT_faixa_score,4,FALSE),"")))))</f>
        <v/>
      </c>
      <c r="P43" s="103" t="str">
        <f>IF(N43="","",IF(N43&gt;=F4_DE,VLOOKUP(Faixa_4,MAT_faixa_score,5,FALSE),IF(N43&lt;=F1_ATE,VLOOKUP(Faixa_1,MAT_faixa_score,5,FALSE),IF(AND(N43&gt;=F2_DE,N43&lt;=F2_ATE),VLOOKUP(Faixa_2,MAT_faixa_score,5,FALSE),IF(AND(N43&gt;=F3_DE,N43&lt;=F3_ATE),VLOOKUP(Faixa_3,MAT_faixa_score,5,FALSE),"")))))</f>
        <v/>
      </c>
    </row>
    <row r="44">
      <c r="A44" s="118"/>
      <c r="B44" s="118"/>
      <c r="C44" s="118"/>
      <c r="D44" s="119"/>
      <c r="E44" s="118"/>
      <c r="F44" s="118"/>
      <c r="G44" s="120"/>
      <c r="H44" s="120"/>
      <c r="I44" s="121" t="str">
        <f t="shared" si="1"/>
        <v/>
      </c>
      <c r="J44" s="121"/>
      <c r="K44" s="103"/>
      <c r="L44" s="103"/>
      <c r="M44" s="121"/>
      <c r="N44" s="103" t="str">
        <f>IFERROR(SUM(VLOOKUP(J44,MAT_necessidade,3,FALSE),VLOOKUP(K44,MAT_projeto,3,FALSE),VLOOKUP(L44,MAT_prioridade,3,FALSE),VLOOKUP(M44,MAT_decisao,3,FALSE)),"")</f>
        <v/>
      </c>
      <c r="O44" s="103" t="str">
        <f>IF(N44="","",IF(N44&gt;=F4_DE,VLOOKUP(Faixa_4,MAT_faixa_score,4,FALSE),IF(N44&lt;=F1_ATE,VLOOKUP(Faixa_1,MAT_faixa_score,4,FALSE),IF(AND(N44&gt;=F2_DE,N44&lt;=F2_ATE),VLOOKUP(Faixa_2,MAT_faixa_score,4,FALSE),IF(AND(N44&gt;=F3_DE,N44&lt;=F3_ATE),VLOOKUP(Faixa_3,MAT_faixa_score,4,FALSE),"")))))</f>
        <v/>
      </c>
      <c r="P44" s="103" t="str">
        <f>IF(N44="","",IF(N44&gt;=F4_DE,VLOOKUP(Faixa_4,MAT_faixa_score,5,FALSE),IF(N44&lt;=F1_ATE,VLOOKUP(Faixa_1,MAT_faixa_score,5,FALSE),IF(AND(N44&gt;=F2_DE,N44&lt;=F2_ATE),VLOOKUP(Faixa_2,MAT_faixa_score,5,FALSE),IF(AND(N44&gt;=F3_DE,N44&lt;=F3_ATE),VLOOKUP(Faixa_3,MAT_faixa_score,5,FALSE),"")))))</f>
        <v/>
      </c>
    </row>
    <row r="45">
      <c r="A45" s="118"/>
      <c r="B45" s="118"/>
      <c r="C45" s="118"/>
      <c r="D45" s="119"/>
      <c r="E45" s="118"/>
      <c r="F45" s="118"/>
      <c r="G45" s="120"/>
      <c r="H45" s="120"/>
      <c r="I45" s="121" t="str">
        <f t="shared" si="1"/>
        <v/>
      </c>
      <c r="J45" s="121"/>
      <c r="K45" s="103"/>
      <c r="L45" s="103"/>
      <c r="M45" s="121"/>
      <c r="N45" s="103" t="str">
        <f>IFERROR(SUM(VLOOKUP(J45,MAT_necessidade,3,FALSE),VLOOKUP(K45,MAT_projeto,3,FALSE),VLOOKUP(L45,MAT_prioridade,3,FALSE),VLOOKUP(M45,MAT_decisao,3,FALSE)),"")</f>
        <v/>
      </c>
      <c r="O45" s="103" t="str">
        <f>IF(N45="","",IF(N45&gt;=F4_DE,VLOOKUP(Faixa_4,MAT_faixa_score,4,FALSE),IF(N45&lt;=F1_ATE,VLOOKUP(Faixa_1,MAT_faixa_score,4,FALSE),IF(AND(N45&gt;=F2_DE,N45&lt;=F2_ATE),VLOOKUP(Faixa_2,MAT_faixa_score,4,FALSE),IF(AND(N45&gt;=F3_DE,N45&lt;=F3_ATE),VLOOKUP(Faixa_3,MAT_faixa_score,4,FALSE),"")))))</f>
        <v/>
      </c>
      <c r="P45" s="103" t="str">
        <f>IF(N45="","",IF(N45&gt;=F4_DE,VLOOKUP(Faixa_4,MAT_faixa_score,5,FALSE),IF(N45&lt;=F1_ATE,VLOOKUP(Faixa_1,MAT_faixa_score,5,FALSE),IF(AND(N45&gt;=F2_DE,N45&lt;=F2_ATE),VLOOKUP(Faixa_2,MAT_faixa_score,5,FALSE),IF(AND(N45&gt;=F3_DE,N45&lt;=F3_ATE),VLOOKUP(Faixa_3,MAT_faixa_score,5,FALSE),"")))))</f>
        <v/>
      </c>
    </row>
    <row r="46">
      <c r="A46" s="118"/>
      <c r="B46" s="118"/>
      <c r="C46" s="118"/>
      <c r="D46" s="119"/>
      <c r="E46" s="118"/>
      <c r="F46" s="118"/>
      <c r="G46" s="120"/>
      <c r="H46" s="120"/>
      <c r="I46" s="121" t="str">
        <f t="shared" si="1"/>
        <v/>
      </c>
      <c r="J46" s="121"/>
      <c r="K46" s="103"/>
      <c r="L46" s="103"/>
      <c r="M46" s="121"/>
      <c r="N46" s="103" t="str">
        <f>IFERROR(SUM(VLOOKUP(J46,MAT_necessidade,3,FALSE),VLOOKUP(K46,MAT_projeto,3,FALSE),VLOOKUP(L46,MAT_prioridade,3,FALSE),VLOOKUP(M46,MAT_decisao,3,FALSE)),"")</f>
        <v/>
      </c>
      <c r="O46" s="103" t="str">
        <f>IF(N46="","",IF(N46&gt;=F4_DE,VLOOKUP(Faixa_4,MAT_faixa_score,4,FALSE),IF(N46&lt;=F1_ATE,VLOOKUP(Faixa_1,MAT_faixa_score,4,FALSE),IF(AND(N46&gt;=F2_DE,N46&lt;=F2_ATE),VLOOKUP(Faixa_2,MAT_faixa_score,4,FALSE),IF(AND(N46&gt;=F3_DE,N46&lt;=F3_ATE),VLOOKUP(Faixa_3,MAT_faixa_score,4,FALSE),"")))))</f>
        <v/>
      </c>
      <c r="P46" s="103" t="str">
        <f>IF(N46="","",IF(N46&gt;=F4_DE,VLOOKUP(Faixa_4,MAT_faixa_score,5,FALSE),IF(N46&lt;=F1_ATE,VLOOKUP(Faixa_1,MAT_faixa_score,5,FALSE),IF(AND(N46&gt;=F2_DE,N46&lt;=F2_ATE),VLOOKUP(Faixa_2,MAT_faixa_score,5,FALSE),IF(AND(N46&gt;=F3_DE,N46&lt;=F3_ATE),VLOOKUP(Faixa_3,MAT_faixa_score,5,FALSE),"")))))</f>
        <v/>
      </c>
    </row>
    <row r="47">
      <c r="A47" s="118"/>
      <c r="B47" s="118"/>
      <c r="C47" s="118"/>
      <c r="D47" s="119"/>
      <c r="E47" s="118"/>
      <c r="F47" s="118"/>
      <c r="G47" s="120"/>
      <c r="H47" s="120"/>
      <c r="I47" s="121" t="str">
        <f t="shared" si="1"/>
        <v/>
      </c>
      <c r="J47" s="121"/>
      <c r="K47" s="103"/>
      <c r="L47" s="103"/>
      <c r="M47" s="121"/>
      <c r="N47" s="103" t="str">
        <f>IFERROR(SUM(VLOOKUP(J47,MAT_necessidade,3,FALSE),VLOOKUP(K47,MAT_projeto,3,FALSE),VLOOKUP(L47,MAT_prioridade,3,FALSE),VLOOKUP(M47,MAT_decisao,3,FALSE)),"")</f>
        <v/>
      </c>
      <c r="O47" s="103" t="str">
        <f>IF(N47="","",IF(N47&gt;=F4_DE,VLOOKUP(Faixa_4,MAT_faixa_score,4,FALSE),IF(N47&lt;=F1_ATE,VLOOKUP(Faixa_1,MAT_faixa_score,4,FALSE),IF(AND(N47&gt;=F2_DE,N47&lt;=F2_ATE),VLOOKUP(Faixa_2,MAT_faixa_score,4,FALSE),IF(AND(N47&gt;=F3_DE,N47&lt;=F3_ATE),VLOOKUP(Faixa_3,MAT_faixa_score,4,FALSE),"")))))</f>
        <v/>
      </c>
      <c r="P47" s="103" t="str">
        <f>IF(N47="","",IF(N47&gt;=F4_DE,VLOOKUP(Faixa_4,MAT_faixa_score,5,FALSE),IF(N47&lt;=F1_ATE,VLOOKUP(Faixa_1,MAT_faixa_score,5,FALSE),IF(AND(N47&gt;=F2_DE,N47&lt;=F2_ATE),VLOOKUP(Faixa_2,MAT_faixa_score,5,FALSE),IF(AND(N47&gt;=F3_DE,N47&lt;=F3_ATE),VLOOKUP(Faixa_3,MAT_faixa_score,5,FALSE),"")))))</f>
        <v/>
      </c>
    </row>
    <row r="48">
      <c r="A48" s="118"/>
      <c r="B48" s="118"/>
      <c r="C48" s="118"/>
      <c r="D48" s="119"/>
      <c r="E48" s="118"/>
      <c r="F48" s="118"/>
      <c r="G48" s="120"/>
      <c r="H48" s="120"/>
      <c r="I48" s="121" t="str">
        <f t="shared" si="1"/>
        <v/>
      </c>
      <c r="J48" s="121"/>
      <c r="K48" s="103"/>
      <c r="L48" s="103"/>
      <c r="M48" s="121"/>
      <c r="N48" s="103" t="str">
        <f>IFERROR(SUM(VLOOKUP(J48,MAT_necessidade,3,FALSE),VLOOKUP(K48,MAT_projeto,3,FALSE),VLOOKUP(L48,MAT_prioridade,3,FALSE),VLOOKUP(M48,MAT_decisao,3,FALSE)),"")</f>
        <v/>
      </c>
      <c r="O48" s="103" t="str">
        <f>IF(N48="","",IF(N48&gt;=F4_DE,VLOOKUP(Faixa_4,MAT_faixa_score,4,FALSE),IF(N48&lt;=F1_ATE,VLOOKUP(Faixa_1,MAT_faixa_score,4,FALSE),IF(AND(N48&gt;=F2_DE,N48&lt;=F2_ATE),VLOOKUP(Faixa_2,MAT_faixa_score,4,FALSE),IF(AND(N48&gt;=F3_DE,N48&lt;=F3_ATE),VLOOKUP(Faixa_3,MAT_faixa_score,4,FALSE),"")))))</f>
        <v/>
      </c>
      <c r="P48" s="103" t="str">
        <f>IF(N48="","",IF(N48&gt;=F4_DE,VLOOKUP(Faixa_4,MAT_faixa_score,5,FALSE),IF(N48&lt;=F1_ATE,VLOOKUP(Faixa_1,MAT_faixa_score,5,FALSE),IF(AND(N48&gt;=F2_DE,N48&lt;=F2_ATE),VLOOKUP(Faixa_2,MAT_faixa_score,5,FALSE),IF(AND(N48&gt;=F3_DE,N48&lt;=F3_ATE),VLOOKUP(Faixa_3,MAT_faixa_score,5,FALSE),"")))))</f>
        <v/>
      </c>
    </row>
    <row r="49">
      <c r="A49" s="118"/>
      <c r="B49" s="118"/>
      <c r="C49" s="118"/>
      <c r="D49" s="119"/>
      <c r="E49" s="118"/>
      <c r="F49" s="118"/>
      <c r="G49" s="120"/>
      <c r="H49" s="120"/>
      <c r="I49" s="121" t="str">
        <f t="shared" si="1"/>
        <v/>
      </c>
      <c r="J49" s="121"/>
      <c r="K49" s="103"/>
      <c r="L49" s="103"/>
      <c r="M49" s="121"/>
      <c r="N49" s="103" t="str">
        <f>IFERROR(SUM(VLOOKUP(J49,MAT_necessidade,3,FALSE),VLOOKUP(K49,MAT_projeto,3,FALSE),VLOOKUP(L49,MAT_prioridade,3,FALSE),VLOOKUP(M49,MAT_decisao,3,FALSE)),"")</f>
        <v/>
      </c>
      <c r="O49" s="103" t="str">
        <f>IF(N49="","",IF(N49&gt;=F4_DE,VLOOKUP(Faixa_4,MAT_faixa_score,4,FALSE),IF(N49&lt;=F1_ATE,VLOOKUP(Faixa_1,MAT_faixa_score,4,FALSE),IF(AND(N49&gt;=F2_DE,N49&lt;=F2_ATE),VLOOKUP(Faixa_2,MAT_faixa_score,4,FALSE),IF(AND(N49&gt;=F3_DE,N49&lt;=F3_ATE),VLOOKUP(Faixa_3,MAT_faixa_score,4,FALSE),"")))))</f>
        <v/>
      </c>
      <c r="P49" s="103" t="str">
        <f>IF(N49="","",IF(N49&gt;=F4_DE,VLOOKUP(Faixa_4,MAT_faixa_score,5,FALSE),IF(N49&lt;=F1_ATE,VLOOKUP(Faixa_1,MAT_faixa_score,5,FALSE),IF(AND(N49&gt;=F2_DE,N49&lt;=F2_ATE),VLOOKUP(Faixa_2,MAT_faixa_score,5,FALSE),IF(AND(N49&gt;=F3_DE,N49&lt;=F3_ATE),VLOOKUP(Faixa_3,MAT_faixa_score,5,FALSE),"")))))</f>
        <v/>
      </c>
    </row>
    <row r="50">
      <c r="A50" s="118"/>
      <c r="B50" s="118"/>
      <c r="C50" s="118"/>
      <c r="D50" s="119"/>
      <c r="E50" s="118"/>
      <c r="F50" s="118"/>
      <c r="G50" s="120"/>
      <c r="H50" s="120"/>
      <c r="I50" s="121" t="str">
        <f t="shared" si="1"/>
        <v/>
      </c>
      <c r="J50" s="121"/>
      <c r="K50" s="103"/>
      <c r="L50" s="103"/>
      <c r="M50" s="121"/>
      <c r="N50" s="103" t="str">
        <f>IFERROR(SUM(VLOOKUP(J50,MAT_necessidade,3,FALSE),VLOOKUP(K50,MAT_projeto,3,FALSE),VLOOKUP(L50,MAT_prioridade,3,FALSE),VLOOKUP(M50,MAT_decisao,3,FALSE)),"")</f>
        <v/>
      </c>
      <c r="O50" s="103" t="str">
        <f>IF(N50="","",IF(N50&gt;=F4_DE,VLOOKUP(Faixa_4,MAT_faixa_score,4,FALSE),IF(N50&lt;=F1_ATE,VLOOKUP(Faixa_1,MAT_faixa_score,4,FALSE),IF(AND(N50&gt;=F2_DE,N50&lt;=F2_ATE),VLOOKUP(Faixa_2,MAT_faixa_score,4,FALSE),IF(AND(N50&gt;=F3_DE,N50&lt;=F3_ATE),VLOOKUP(Faixa_3,MAT_faixa_score,4,FALSE),"")))))</f>
        <v/>
      </c>
      <c r="P50" s="103" t="str">
        <f>IF(N50="","",IF(N50&gt;=F4_DE,VLOOKUP(Faixa_4,MAT_faixa_score,5,FALSE),IF(N50&lt;=F1_ATE,VLOOKUP(Faixa_1,MAT_faixa_score,5,FALSE),IF(AND(N50&gt;=F2_DE,N50&lt;=F2_ATE),VLOOKUP(Faixa_2,MAT_faixa_score,5,FALSE),IF(AND(N50&gt;=F3_DE,N50&lt;=F3_ATE),VLOOKUP(Faixa_3,MAT_faixa_score,5,FALSE),"")))))</f>
        <v/>
      </c>
    </row>
    <row r="51">
      <c r="A51" s="118"/>
      <c r="B51" s="118"/>
      <c r="C51" s="118"/>
      <c r="D51" s="119"/>
      <c r="E51" s="118"/>
      <c r="F51" s="118"/>
      <c r="G51" s="120"/>
      <c r="H51" s="120"/>
      <c r="I51" s="121" t="str">
        <f t="shared" si="1"/>
        <v/>
      </c>
      <c r="J51" s="121"/>
      <c r="K51" s="103"/>
      <c r="L51" s="103"/>
      <c r="M51" s="121"/>
      <c r="N51" s="103" t="str">
        <f>IFERROR(SUM(VLOOKUP(J51,MAT_necessidade,3,FALSE),VLOOKUP(K51,MAT_projeto,3,FALSE),VLOOKUP(L51,MAT_prioridade,3,FALSE),VLOOKUP(M51,MAT_decisao,3,FALSE)),"")</f>
        <v/>
      </c>
      <c r="O51" s="103" t="str">
        <f>IF(N51="","",IF(N51&gt;=F4_DE,VLOOKUP(Faixa_4,MAT_faixa_score,4,FALSE),IF(N51&lt;=F1_ATE,VLOOKUP(Faixa_1,MAT_faixa_score,4,FALSE),IF(AND(N51&gt;=F2_DE,N51&lt;=F2_ATE),VLOOKUP(Faixa_2,MAT_faixa_score,4,FALSE),IF(AND(N51&gt;=F3_DE,N51&lt;=F3_ATE),VLOOKUP(Faixa_3,MAT_faixa_score,4,FALSE),"")))))</f>
        <v/>
      </c>
      <c r="P51" s="103" t="str">
        <f>IF(N51="","",IF(N51&gt;=F4_DE,VLOOKUP(Faixa_4,MAT_faixa_score,5,FALSE),IF(N51&lt;=F1_ATE,VLOOKUP(Faixa_1,MAT_faixa_score,5,FALSE),IF(AND(N51&gt;=F2_DE,N51&lt;=F2_ATE),VLOOKUP(Faixa_2,MAT_faixa_score,5,FALSE),IF(AND(N51&gt;=F3_DE,N51&lt;=F3_ATE),VLOOKUP(Faixa_3,MAT_faixa_score,5,FALSE),"")))))</f>
        <v/>
      </c>
    </row>
    <row r="52">
      <c r="A52" s="118"/>
      <c r="B52" s="118"/>
      <c r="C52" s="118"/>
      <c r="D52" s="119"/>
      <c r="E52" s="118"/>
      <c r="F52" s="118"/>
      <c r="G52" s="120"/>
      <c r="H52" s="120"/>
      <c r="I52" s="121" t="str">
        <f t="shared" si="1"/>
        <v/>
      </c>
      <c r="J52" s="121"/>
      <c r="K52" s="103"/>
      <c r="L52" s="103"/>
      <c r="M52" s="121"/>
      <c r="N52" s="103" t="str">
        <f>IFERROR(SUM(VLOOKUP(J52,MAT_necessidade,3,FALSE),VLOOKUP(K52,MAT_projeto,3,FALSE),VLOOKUP(L52,MAT_prioridade,3,FALSE),VLOOKUP(M52,MAT_decisao,3,FALSE)),"")</f>
        <v/>
      </c>
      <c r="O52" s="103" t="str">
        <f>IF(N52="","",IF(N52&gt;=F4_DE,VLOOKUP(Faixa_4,MAT_faixa_score,4,FALSE),IF(N52&lt;=F1_ATE,VLOOKUP(Faixa_1,MAT_faixa_score,4,FALSE),IF(AND(N52&gt;=F2_DE,N52&lt;=F2_ATE),VLOOKUP(Faixa_2,MAT_faixa_score,4,FALSE),IF(AND(N52&gt;=F3_DE,N52&lt;=F3_ATE),VLOOKUP(Faixa_3,MAT_faixa_score,4,FALSE),"")))))</f>
        <v/>
      </c>
      <c r="P52" s="103" t="str">
        <f>IF(N52="","",IF(N52&gt;=F4_DE,VLOOKUP(Faixa_4,MAT_faixa_score,5,FALSE),IF(N52&lt;=F1_ATE,VLOOKUP(Faixa_1,MAT_faixa_score,5,FALSE),IF(AND(N52&gt;=F2_DE,N52&lt;=F2_ATE),VLOOKUP(Faixa_2,MAT_faixa_score,5,FALSE),IF(AND(N52&gt;=F3_DE,N52&lt;=F3_ATE),VLOOKUP(Faixa_3,MAT_faixa_score,5,FALSE),"")))))</f>
        <v/>
      </c>
    </row>
    <row r="53">
      <c r="A53" s="118"/>
      <c r="B53" s="118"/>
      <c r="C53" s="118"/>
      <c r="D53" s="119"/>
      <c r="E53" s="118"/>
      <c r="F53" s="118"/>
      <c r="G53" s="120"/>
      <c r="H53" s="120"/>
      <c r="I53" s="121" t="str">
        <f t="shared" si="1"/>
        <v/>
      </c>
      <c r="J53" s="121"/>
      <c r="K53" s="103"/>
      <c r="L53" s="103"/>
      <c r="M53" s="121"/>
      <c r="N53" s="103" t="str">
        <f>IFERROR(SUM(VLOOKUP(J53,MAT_necessidade,3,FALSE),VLOOKUP(K53,MAT_projeto,3,FALSE),VLOOKUP(L53,MAT_prioridade,3,FALSE),VLOOKUP(M53,MAT_decisao,3,FALSE)),"")</f>
        <v/>
      </c>
      <c r="O53" s="103" t="str">
        <f>IF(N53="","",IF(N53&gt;=F4_DE,VLOOKUP(Faixa_4,MAT_faixa_score,4,FALSE),IF(N53&lt;=F1_ATE,VLOOKUP(Faixa_1,MAT_faixa_score,4,FALSE),IF(AND(N53&gt;=F2_DE,N53&lt;=F2_ATE),VLOOKUP(Faixa_2,MAT_faixa_score,4,FALSE),IF(AND(N53&gt;=F3_DE,N53&lt;=F3_ATE),VLOOKUP(Faixa_3,MAT_faixa_score,4,FALSE),"")))))</f>
        <v/>
      </c>
      <c r="P53" s="103" t="str">
        <f>IF(N53="","",IF(N53&gt;=F4_DE,VLOOKUP(Faixa_4,MAT_faixa_score,5,FALSE),IF(N53&lt;=F1_ATE,VLOOKUP(Faixa_1,MAT_faixa_score,5,FALSE),IF(AND(N53&gt;=F2_DE,N53&lt;=F2_ATE),VLOOKUP(Faixa_2,MAT_faixa_score,5,FALSE),IF(AND(N53&gt;=F3_DE,N53&lt;=F3_ATE),VLOOKUP(Faixa_3,MAT_faixa_score,5,FALSE),"")))))</f>
        <v/>
      </c>
    </row>
    <row r="54">
      <c r="A54" s="118"/>
      <c r="B54" s="118"/>
      <c r="C54" s="118"/>
      <c r="D54" s="119"/>
      <c r="E54" s="118"/>
      <c r="F54" s="118"/>
      <c r="G54" s="120"/>
      <c r="H54" s="120"/>
      <c r="I54" s="121" t="str">
        <f t="shared" si="1"/>
        <v/>
      </c>
      <c r="J54" s="121"/>
      <c r="K54" s="103"/>
      <c r="L54" s="103"/>
      <c r="M54" s="121"/>
      <c r="N54" s="103" t="str">
        <f>IFERROR(SUM(VLOOKUP(J54,MAT_necessidade,3,FALSE),VLOOKUP(K54,MAT_projeto,3,FALSE),VLOOKUP(L54,MAT_prioridade,3,FALSE),VLOOKUP(M54,MAT_decisao,3,FALSE)),"")</f>
        <v/>
      </c>
      <c r="O54" s="103" t="str">
        <f>IF(N54="","",IF(N54&gt;=F4_DE,VLOOKUP(Faixa_4,MAT_faixa_score,4,FALSE),IF(N54&lt;=F1_ATE,VLOOKUP(Faixa_1,MAT_faixa_score,4,FALSE),IF(AND(N54&gt;=F2_DE,N54&lt;=F2_ATE),VLOOKUP(Faixa_2,MAT_faixa_score,4,FALSE),IF(AND(N54&gt;=F3_DE,N54&lt;=F3_ATE),VLOOKUP(Faixa_3,MAT_faixa_score,4,FALSE),"")))))</f>
        <v/>
      </c>
      <c r="P54" s="103" t="str">
        <f>IF(N54="","",IF(N54&gt;=F4_DE,VLOOKUP(Faixa_4,MAT_faixa_score,5,FALSE),IF(N54&lt;=F1_ATE,VLOOKUP(Faixa_1,MAT_faixa_score,5,FALSE),IF(AND(N54&gt;=F2_DE,N54&lt;=F2_ATE),VLOOKUP(Faixa_2,MAT_faixa_score,5,FALSE),IF(AND(N54&gt;=F3_DE,N54&lt;=F3_ATE),VLOOKUP(Faixa_3,MAT_faixa_score,5,FALSE),"")))))</f>
        <v/>
      </c>
    </row>
    <row r="55">
      <c r="A55" s="118"/>
      <c r="B55" s="118"/>
      <c r="C55" s="118"/>
      <c r="D55" s="119"/>
      <c r="E55" s="118"/>
      <c r="F55" s="118"/>
      <c r="G55" s="120"/>
      <c r="H55" s="120"/>
      <c r="I55" s="121" t="str">
        <f t="shared" si="1"/>
        <v/>
      </c>
      <c r="J55" s="121"/>
      <c r="K55" s="103"/>
      <c r="L55" s="103"/>
      <c r="M55" s="121"/>
      <c r="N55" s="103" t="str">
        <f>IFERROR(SUM(VLOOKUP(J55,MAT_necessidade,3,FALSE),VLOOKUP(K55,MAT_projeto,3,FALSE),VLOOKUP(L55,MAT_prioridade,3,FALSE),VLOOKUP(M55,MAT_decisao,3,FALSE)),"")</f>
        <v/>
      </c>
      <c r="O55" s="103" t="str">
        <f>IF(N55="","",IF(N55&gt;=F4_DE,VLOOKUP(Faixa_4,MAT_faixa_score,4,FALSE),IF(N55&lt;=F1_ATE,VLOOKUP(Faixa_1,MAT_faixa_score,4,FALSE),IF(AND(N55&gt;=F2_DE,N55&lt;=F2_ATE),VLOOKUP(Faixa_2,MAT_faixa_score,4,FALSE),IF(AND(N55&gt;=F3_DE,N55&lt;=F3_ATE),VLOOKUP(Faixa_3,MAT_faixa_score,4,FALSE),"")))))</f>
        <v/>
      </c>
      <c r="P55" s="103" t="str">
        <f>IF(N55="","",IF(N55&gt;=F4_DE,VLOOKUP(Faixa_4,MAT_faixa_score,5,FALSE),IF(N55&lt;=F1_ATE,VLOOKUP(Faixa_1,MAT_faixa_score,5,FALSE),IF(AND(N55&gt;=F2_DE,N55&lt;=F2_ATE),VLOOKUP(Faixa_2,MAT_faixa_score,5,FALSE),IF(AND(N55&gt;=F3_DE,N55&lt;=F3_ATE),VLOOKUP(Faixa_3,MAT_faixa_score,5,FALSE),"")))))</f>
        <v/>
      </c>
    </row>
    <row r="56">
      <c r="A56" s="118"/>
      <c r="B56" s="118"/>
      <c r="C56" s="118"/>
      <c r="D56" s="119"/>
      <c r="E56" s="118"/>
      <c r="F56" s="118"/>
      <c r="G56" s="120"/>
      <c r="H56" s="120"/>
      <c r="I56" s="121" t="str">
        <f t="shared" si="1"/>
        <v/>
      </c>
      <c r="J56" s="121"/>
      <c r="K56" s="103"/>
      <c r="L56" s="103"/>
      <c r="M56" s="121"/>
      <c r="N56" s="103" t="str">
        <f>IFERROR(SUM(VLOOKUP(J56,MAT_necessidade,3,FALSE),VLOOKUP(K56,MAT_projeto,3,FALSE),VLOOKUP(L56,MAT_prioridade,3,FALSE),VLOOKUP(M56,MAT_decisao,3,FALSE)),"")</f>
        <v/>
      </c>
      <c r="O56" s="103" t="str">
        <f>IF(N56="","",IF(N56&gt;=F4_DE,VLOOKUP(Faixa_4,MAT_faixa_score,4,FALSE),IF(N56&lt;=F1_ATE,VLOOKUP(Faixa_1,MAT_faixa_score,4,FALSE),IF(AND(N56&gt;=F2_DE,N56&lt;=F2_ATE),VLOOKUP(Faixa_2,MAT_faixa_score,4,FALSE),IF(AND(N56&gt;=F3_DE,N56&lt;=F3_ATE),VLOOKUP(Faixa_3,MAT_faixa_score,4,FALSE),"")))))</f>
        <v/>
      </c>
      <c r="P56" s="103" t="str">
        <f>IF(N56="","",IF(N56&gt;=F4_DE,VLOOKUP(Faixa_4,MAT_faixa_score,5,FALSE),IF(N56&lt;=F1_ATE,VLOOKUP(Faixa_1,MAT_faixa_score,5,FALSE),IF(AND(N56&gt;=F2_DE,N56&lt;=F2_ATE),VLOOKUP(Faixa_2,MAT_faixa_score,5,FALSE),IF(AND(N56&gt;=F3_DE,N56&lt;=F3_ATE),VLOOKUP(Faixa_3,MAT_faixa_score,5,FALSE),"")))))</f>
        <v/>
      </c>
    </row>
    <row r="57">
      <c r="A57" s="118"/>
      <c r="B57" s="118"/>
      <c r="C57" s="118"/>
      <c r="D57" s="119"/>
      <c r="E57" s="118"/>
      <c r="F57" s="118"/>
      <c r="G57" s="120"/>
      <c r="H57" s="120"/>
      <c r="I57" s="121" t="str">
        <f t="shared" si="1"/>
        <v/>
      </c>
      <c r="J57" s="121"/>
      <c r="K57" s="103"/>
      <c r="L57" s="103"/>
      <c r="M57" s="121"/>
      <c r="N57" s="103" t="str">
        <f>IFERROR(SUM(VLOOKUP(J57,MAT_necessidade,3,FALSE),VLOOKUP(K57,MAT_projeto,3,FALSE),VLOOKUP(L57,MAT_prioridade,3,FALSE),VLOOKUP(M57,MAT_decisao,3,FALSE)),"")</f>
        <v/>
      </c>
      <c r="O57" s="103" t="str">
        <f>IF(N57="","",IF(N57&gt;=F4_DE,VLOOKUP(Faixa_4,MAT_faixa_score,4,FALSE),IF(N57&lt;=F1_ATE,VLOOKUP(Faixa_1,MAT_faixa_score,4,FALSE),IF(AND(N57&gt;=F2_DE,N57&lt;=F2_ATE),VLOOKUP(Faixa_2,MAT_faixa_score,4,FALSE),IF(AND(N57&gt;=F3_DE,N57&lt;=F3_ATE),VLOOKUP(Faixa_3,MAT_faixa_score,4,FALSE),"")))))</f>
        <v/>
      </c>
      <c r="P57" s="103" t="str">
        <f>IF(N57="","",IF(N57&gt;=F4_DE,VLOOKUP(Faixa_4,MAT_faixa_score,5,FALSE),IF(N57&lt;=F1_ATE,VLOOKUP(Faixa_1,MAT_faixa_score,5,FALSE),IF(AND(N57&gt;=F2_DE,N57&lt;=F2_ATE),VLOOKUP(Faixa_2,MAT_faixa_score,5,FALSE),IF(AND(N57&gt;=F3_DE,N57&lt;=F3_ATE),VLOOKUP(Faixa_3,MAT_faixa_score,5,FALSE),"")))))</f>
        <v/>
      </c>
    </row>
    <row r="58">
      <c r="A58" s="118"/>
      <c r="B58" s="118"/>
      <c r="C58" s="118"/>
      <c r="D58" s="119"/>
      <c r="E58" s="118"/>
      <c r="F58" s="118"/>
      <c r="G58" s="120"/>
      <c r="H58" s="120"/>
      <c r="I58" s="121" t="str">
        <f t="shared" si="1"/>
        <v/>
      </c>
      <c r="J58" s="121"/>
      <c r="K58" s="103"/>
      <c r="L58" s="103"/>
      <c r="M58" s="121"/>
      <c r="N58" s="103" t="str">
        <f>IFERROR(SUM(VLOOKUP(J58,MAT_necessidade,3,FALSE),VLOOKUP(K58,MAT_projeto,3,FALSE),VLOOKUP(L58,MAT_prioridade,3,FALSE),VLOOKUP(M58,MAT_decisao,3,FALSE)),"")</f>
        <v/>
      </c>
      <c r="O58" s="103" t="str">
        <f>IF(N58="","",IF(N58&gt;=F4_DE,VLOOKUP(Faixa_4,MAT_faixa_score,4,FALSE),IF(N58&lt;=F1_ATE,VLOOKUP(Faixa_1,MAT_faixa_score,4,FALSE),IF(AND(N58&gt;=F2_DE,N58&lt;=F2_ATE),VLOOKUP(Faixa_2,MAT_faixa_score,4,FALSE),IF(AND(N58&gt;=F3_DE,N58&lt;=F3_ATE),VLOOKUP(Faixa_3,MAT_faixa_score,4,FALSE),"")))))</f>
        <v/>
      </c>
      <c r="P58" s="103" t="str">
        <f>IF(N58="","",IF(N58&gt;=F4_DE,VLOOKUP(Faixa_4,MAT_faixa_score,5,FALSE),IF(N58&lt;=F1_ATE,VLOOKUP(Faixa_1,MAT_faixa_score,5,FALSE),IF(AND(N58&gt;=F2_DE,N58&lt;=F2_ATE),VLOOKUP(Faixa_2,MAT_faixa_score,5,FALSE),IF(AND(N58&gt;=F3_DE,N58&lt;=F3_ATE),VLOOKUP(Faixa_3,MAT_faixa_score,5,FALSE),"")))))</f>
        <v/>
      </c>
    </row>
    <row r="59">
      <c r="A59" s="118"/>
      <c r="B59" s="118"/>
      <c r="C59" s="118"/>
      <c r="D59" s="119"/>
      <c r="E59" s="118"/>
      <c r="F59" s="118"/>
      <c r="G59" s="120"/>
      <c r="H59" s="120"/>
      <c r="I59" s="121" t="str">
        <f t="shared" si="1"/>
        <v/>
      </c>
      <c r="J59" s="121"/>
      <c r="K59" s="103"/>
      <c r="L59" s="103"/>
      <c r="M59" s="121"/>
      <c r="N59" s="103" t="str">
        <f>IFERROR(SUM(VLOOKUP(J59,MAT_necessidade,3,FALSE),VLOOKUP(K59,MAT_projeto,3,FALSE),VLOOKUP(L59,MAT_prioridade,3,FALSE),VLOOKUP(M59,MAT_decisao,3,FALSE)),"")</f>
        <v/>
      </c>
      <c r="O59" s="103" t="str">
        <f>IF(N59="","",IF(N59&gt;=F4_DE,VLOOKUP(Faixa_4,MAT_faixa_score,4,FALSE),IF(N59&lt;=F1_ATE,VLOOKUP(Faixa_1,MAT_faixa_score,4,FALSE),IF(AND(N59&gt;=F2_DE,N59&lt;=F2_ATE),VLOOKUP(Faixa_2,MAT_faixa_score,4,FALSE),IF(AND(N59&gt;=F3_DE,N59&lt;=F3_ATE),VLOOKUP(Faixa_3,MAT_faixa_score,4,FALSE),"")))))</f>
        <v/>
      </c>
      <c r="P59" s="103" t="str">
        <f>IF(N59="","",IF(N59&gt;=F4_DE,VLOOKUP(Faixa_4,MAT_faixa_score,5,FALSE),IF(N59&lt;=F1_ATE,VLOOKUP(Faixa_1,MAT_faixa_score,5,FALSE),IF(AND(N59&gt;=F2_DE,N59&lt;=F2_ATE),VLOOKUP(Faixa_2,MAT_faixa_score,5,FALSE),IF(AND(N59&gt;=F3_DE,N59&lt;=F3_ATE),VLOOKUP(Faixa_3,MAT_faixa_score,5,FALSE),"")))))</f>
        <v/>
      </c>
    </row>
    <row r="60">
      <c r="A60" s="118"/>
      <c r="B60" s="118"/>
      <c r="C60" s="118"/>
      <c r="D60" s="119"/>
      <c r="E60" s="118"/>
      <c r="F60" s="118"/>
      <c r="G60" s="120"/>
      <c r="H60" s="120"/>
      <c r="I60" s="121" t="str">
        <f t="shared" si="1"/>
        <v/>
      </c>
      <c r="J60" s="121"/>
      <c r="K60" s="103"/>
      <c r="L60" s="103"/>
      <c r="M60" s="121"/>
      <c r="N60" s="103" t="str">
        <f>IFERROR(SUM(VLOOKUP(J60,MAT_necessidade,3,FALSE),VLOOKUP(K60,MAT_projeto,3,FALSE),VLOOKUP(L60,MAT_prioridade,3,FALSE),VLOOKUP(M60,MAT_decisao,3,FALSE)),"")</f>
        <v/>
      </c>
      <c r="O60" s="103" t="str">
        <f>IF(N60="","",IF(N60&gt;=F4_DE,VLOOKUP(Faixa_4,MAT_faixa_score,4,FALSE),IF(N60&lt;=F1_ATE,VLOOKUP(Faixa_1,MAT_faixa_score,4,FALSE),IF(AND(N60&gt;=F2_DE,N60&lt;=F2_ATE),VLOOKUP(Faixa_2,MAT_faixa_score,4,FALSE),IF(AND(N60&gt;=F3_DE,N60&lt;=F3_ATE),VLOOKUP(Faixa_3,MAT_faixa_score,4,FALSE),"")))))</f>
        <v/>
      </c>
      <c r="P60" s="103" t="str">
        <f>IF(N60="","",IF(N60&gt;=F4_DE,VLOOKUP(Faixa_4,MAT_faixa_score,5,FALSE),IF(N60&lt;=F1_ATE,VLOOKUP(Faixa_1,MAT_faixa_score,5,FALSE),IF(AND(N60&gt;=F2_DE,N60&lt;=F2_ATE),VLOOKUP(Faixa_2,MAT_faixa_score,5,FALSE),IF(AND(N60&gt;=F3_DE,N60&lt;=F3_ATE),VLOOKUP(Faixa_3,MAT_faixa_score,5,FALSE),"")))))</f>
        <v/>
      </c>
    </row>
    <row r="61">
      <c r="A61" s="118"/>
      <c r="B61" s="118"/>
      <c r="C61" s="118"/>
      <c r="D61" s="119"/>
      <c r="E61" s="118"/>
      <c r="F61" s="118"/>
      <c r="G61" s="120"/>
      <c r="H61" s="120"/>
      <c r="I61" s="121" t="str">
        <f t="shared" si="1"/>
        <v/>
      </c>
      <c r="J61" s="121"/>
      <c r="K61" s="103"/>
      <c r="L61" s="103"/>
      <c r="M61" s="121"/>
      <c r="N61" s="103" t="str">
        <f>IFERROR(SUM(VLOOKUP(J61,MAT_necessidade,3,FALSE),VLOOKUP(K61,MAT_projeto,3,FALSE),VLOOKUP(L61,MAT_prioridade,3,FALSE),VLOOKUP(M61,MAT_decisao,3,FALSE)),"")</f>
        <v/>
      </c>
      <c r="O61" s="103" t="str">
        <f>IF(N61="","",IF(N61&gt;=F4_DE,VLOOKUP(Faixa_4,MAT_faixa_score,4,FALSE),IF(N61&lt;=F1_ATE,VLOOKUP(Faixa_1,MAT_faixa_score,4,FALSE),IF(AND(N61&gt;=F2_DE,N61&lt;=F2_ATE),VLOOKUP(Faixa_2,MAT_faixa_score,4,FALSE),IF(AND(N61&gt;=F3_DE,N61&lt;=F3_ATE),VLOOKUP(Faixa_3,MAT_faixa_score,4,FALSE),"")))))</f>
        <v/>
      </c>
      <c r="P61" s="103" t="str">
        <f>IF(N61="","",IF(N61&gt;=F4_DE,VLOOKUP(Faixa_4,MAT_faixa_score,5,FALSE),IF(N61&lt;=F1_ATE,VLOOKUP(Faixa_1,MAT_faixa_score,5,FALSE),IF(AND(N61&gt;=F2_DE,N61&lt;=F2_ATE),VLOOKUP(Faixa_2,MAT_faixa_score,5,FALSE),IF(AND(N61&gt;=F3_DE,N61&lt;=F3_ATE),VLOOKUP(Faixa_3,MAT_faixa_score,5,FALSE),"")))))</f>
        <v/>
      </c>
    </row>
    <row r="62">
      <c r="A62" s="118"/>
      <c r="B62" s="118"/>
      <c r="C62" s="118"/>
      <c r="D62" s="119"/>
      <c r="E62" s="118"/>
      <c r="F62" s="118"/>
      <c r="G62" s="120"/>
      <c r="H62" s="120"/>
      <c r="I62" s="121" t="str">
        <f t="shared" si="1"/>
        <v/>
      </c>
      <c r="J62" s="121"/>
      <c r="K62" s="103"/>
      <c r="L62" s="103"/>
      <c r="M62" s="121"/>
      <c r="N62" s="103" t="str">
        <f>IFERROR(SUM(VLOOKUP(J62,MAT_necessidade,3,FALSE),VLOOKUP(K62,MAT_projeto,3,FALSE),VLOOKUP(L62,MAT_prioridade,3,FALSE),VLOOKUP(M62,MAT_decisao,3,FALSE)),"")</f>
        <v/>
      </c>
      <c r="O62" s="103" t="str">
        <f>IF(N62="","",IF(N62&gt;=F4_DE,VLOOKUP(Faixa_4,MAT_faixa_score,4,FALSE),IF(N62&lt;=F1_ATE,VLOOKUP(Faixa_1,MAT_faixa_score,4,FALSE),IF(AND(N62&gt;=F2_DE,N62&lt;=F2_ATE),VLOOKUP(Faixa_2,MAT_faixa_score,4,FALSE),IF(AND(N62&gt;=F3_DE,N62&lt;=F3_ATE),VLOOKUP(Faixa_3,MAT_faixa_score,4,FALSE),"")))))</f>
        <v/>
      </c>
      <c r="P62" s="103" t="str">
        <f>IF(N62="","",IF(N62&gt;=F4_DE,VLOOKUP(Faixa_4,MAT_faixa_score,5,FALSE),IF(N62&lt;=F1_ATE,VLOOKUP(Faixa_1,MAT_faixa_score,5,FALSE),IF(AND(N62&gt;=F2_DE,N62&lt;=F2_ATE),VLOOKUP(Faixa_2,MAT_faixa_score,5,FALSE),IF(AND(N62&gt;=F3_DE,N62&lt;=F3_ATE),VLOOKUP(Faixa_3,MAT_faixa_score,5,FALSE),"")))))</f>
        <v/>
      </c>
    </row>
    <row r="63">
      <c r="A63" s="118"/>
      <c r="B63" s="118"/>
      <c r="C63" s="118"/>
      <c r="D63" s="119"/>
      <c r="E63" s="118"/>
      <c r="F63" s="118"/>
      <c r="G63" s="120"/>
      <c r="H63" s="120"/>
      <c r="I63" s="121" t="str">
        <f t="shared" si="1"/>
        <v/>
      </c>
      <c r="J63" s="121"/>
      <c r="K63" s="103"/>
      <c r="L63" s="103"/>
      <c r="M63" s="121"/>
      <c r="N63" s="103" t="str">
        <f>IFERROR(SUM(VLOOKUP(J63,MAT_necessidade,3,FALSE),VLOOKUP(K63,MAT_projeto,3,FALSE),VLOOKUP(L63,MAT_prioridade,3,FALSE),VLOOKUP(M63,MAT_decisao,3,FALSE)),"")</f>
        <v/>
      </c>
      <c r="O63" s="103" t="str">
        <f>IF(N63="","",IF(N63&gt;=F4_DE,VLOOKUP(Faixa_4,MAT_faixa_score,4,FALSE),IF(N63&lt;=F1_ATE,VLOOKUP(Faixa_1,MAT_faixa_score,4,FALSE),IF(AND(N63&gt;=F2_DE,N63&lt;=F2_ATE),VLOOKUP(Faixa_2,MAT_faixa_score,4,FALSE),IF(AND(N63&gt;=F3_DE,N63&lt;=F3_ATE),VLOOKUP(Faixa_3,MAT_faixa_score,4,FALSE),"")))))</f>
        <v/>
      </c>
      <c r="P63" s="103" t="str">
        <f>IF(N63="","",IF(N63&gt;=F4_DE,VLOOKUP(Faixa_4,MAT_faixa_score,5,FALSE),IF(N63&lt;=F1_ATE,VLOOKUP(Faixa_1,MAT_faixa_score,5,FALSE),IF(AND(N63&gt;=F2_DE,N63&lt;=F2_ATE),VLOOKUP(Faixa_2,MAT_faixa_score,5,FALSE),IF(AND(N63&gt;=F3_DE,N63&lt;=F3_ATE),VLOOKUP(Faixa_3,MAT_faixa_score,5,FALSE),"")))))</f>
        <v/>
      </c>
    </row>
    <row r="64">
      <c r="A64" s="118"/>
      <c r="B64" s="118"/>
      <c r="C64" s="118"/>
      <c r="D64" s="119"/>
      <c r="E64" s="118"/>
      <c r="F64" s="118"/>
      <c r="G64" s="120"/>
      <c r="H64" s="120"/>
      <c r="I64" s="121" t="str">
        <f t="shared" si="1"/>
        <v/>
      </c>
      <c r="J64" s="121"/>
      <c r="K64" s="103"/>
      <c r="L64" s="103"/>
      <c r="M64" s="121"/>
      <c r="N64" s="103" t="str">
        <f>IFERROR(SUM(VLOOKUP(J64,MAT_necessidade,3,FALSE),VLOOKUP(K64,MAT_projeto,3,FALSE),VLOOKUP(L64,MAT_prioridade,3,FALSE),VLOOKUP(M64,MAT_decisao,3,FALSE)),"")</f>
        <v/>
      </c>
      <c r="O64" s="103" t="str">
        <f>IF(N64="","",IF(N64&gt;=F4_DE,VLOOKUP(Faixa_4,MAT_faixa_score,4,FALSE),IF(N64&lt;=F1_ATE,VLOOKUP(Faixa_1,MAT_faixa_score,4,FALSE),IF(AND(N64&gt;=F2_DE,N64&lt;=F2_ATE),VLOOKUP(Faixa_2,MAT_faixa_score,4,FALSE),IF(AND(N64&gt;=F3_DE,N64&lt;=F3_ATE),VLOOKUP(Faixa_3,MAT_faixa_score,4,FALSE),"")))))</f>
        <v/>
      </c>
      <c r="P64" s="103" t="str">
        <f>IF(N64="","",IF(N64&gt;=F4_DE,VLOOKUP(Faixa_4,MAT_faixa_score,5,FALSE),IF(N64&lt;=F1_ATE,VLOOKUP(Faixa_1,MAT_faixa_score,5,FALSE),IF(AND(N64&gt;=F2_DE,N64&lt;=F2_ATE),VLOOKUP(Faixa_2,MAT_faixa_score,5,FALSE),IF(AND(N64&gt;=F3_DE,N64&lt;=F3_ATE),VLOOKUP(Faixa_3,MAT_faixa_score,5,FALSE),"")))))</f>
        <v/>
      </c>
    </row>
    <row r="65">
      <c r="A65" s="118"/>
      <c r="B65" s="118"/>
      <c r="C65" s="118"/>
      <c r="D65" s="119"/>
      <c r="E65" s="118"/>
      <c r="F65" s="118"/>
      <c r="G65" s="120"/>
      <c r="H65" s="120"/>
      <c r="I65" s="121" t="str">
        <f t="shared" si="1"/>
        <v/>
      </c>
      <c r="J65" s="121"/>
      <c r="K65" s="103"/>
      <c r="L65" s="103"/>
      <c r="M65" s="121"/>
      <c r="N65" s="103" t="str">
        <f>IFERROR(SUM(VLOOKUP(J65,MAT_necessidade,3,FALSE),VLOOKUP(K65,MAT_projeto,3,FALSE),VLOOKUP(L65,MAT_prioridade,3,FALSE),VLOOKUP(M65,MAT_decisao,3,FALSE)),"")</f>
        <v/>
      </c>
      <c r="O65" s="103" t="str">
        <f>IF(N65="","",IF(N65&gt;=F4_DE,VLOOKUP(Faixa_4,MAT_faixa_score,4,FALSE),IF(N65&lt;=F1_ATE,VLOOKUP(Faixa_1,MAT_faixa_score,4,FALSE),IF(AND(N65&gt;=F2_DE,N65&lt;=F2_ATE),VLOOKUP(Faixa_2,MAT_faixa_score,4,FALSE),IF(AND(N65&gt;=F3_DE,N65&lt;=F3_ATE),VLOOKUP(Faixa_3,MAT_faixa_score,4,FALSE),"")))))</f>
        <v/>
      </c>
      <c r="P65" s="103" t="str">
        <f>IF(N65="","",IF(N65&gt;=F4_DE,VLOOKUP(Faixa_4,MAT_faixa_score,5,FALSE),IF(N65&lt;=F1_ATE,VLOOKUP(Faixa_1,MAT_faixa_score,5,FALSE),IF(AND(N65&gt;=F2_DE,N65&lt;=F2_ATE),VLOOKUP(Faixa_2,MAT_faixa_score,5,FALSE),IF(AND(N65&gt;=F3_DE,N65&lt;=F3_ATE),VLOOKUP(Faixa_3,MAT_faixa_score,5,FALSE),"")))))</f>
        <v/>
      </c>
    </row>
    <row r="66">
      <c r="A66" s="118"/>
      <c r="B66" s="118"/>
      <c r="C66" s="118"/>
      <c r="D66" s="119"/>
      <c r="E66" s="118"/>
      <c r="F66" s="118"/>
      <c r="G66" s="120"/>
      <c r="H66" s="120"/>
      <c r="I66" s="121" t="str">
        <f t="shared" si="1"/>
        <v/>
      </c>
      <c r="J66" s="121"/>
      <c r="K66" s="103"/>
      <c r="L66" s="103"/>
      <c r="M66" s="121"/>
      <c r="N66" s="103" t="str">
        <f>IFERROR(SUM(VLOOKUP(J66,MAT_necessidade,3,FALSE),VLOOKUP(K66,MAT_projeto,3,FALSE),VLOOKUP(L66,MAT_prioridade,3,FALSE),VLOOKUP(M66,MAT_decisao,3,FALSE)),"")</f>
        <v/>
      </c>
      <c r="O66" s="103" t="str">
        <f>IF(N66="","",IF(N66&gt;=F4_DE,VLOOKUP(Faixa_4,MAT_faixa_score,4,FALSE),IF(N66&lt;=F1_ATE,VLOOKUP(Faixa_1,MAT_faixa_score,4,FALSE),IF(AND(N66&gt;=F2_DE,N66&lt;=F2_ATE),VLOOKUP(Faixa_2,MAT_faixa_score,4,FALSE),IF(AND(N66&gt;=F3_DE,N66&lt;=F3_ATE),VLOOKUP(Faixa_3,MAT_faixa_score,4,FALSE),"")))))</f>
        <v/>
      </c>
      <c r="P66" s="103" t="str">
        <f>IF(N66="","",IF(N66&gt;=F4_DE,VLOOKUP(Faixa_4,MAT_faixa_score,5,FALSE),IF(N66&lt;=F1_ATE,VLOOKUP(Faixa_1,MAT_faixa_score,5,FALSE),IF(AND(N66&gt;=F2_DE,N66&lt;=F2_ATE),VLOOKUP(Faixa_2,MAT_faixa_score,5,FALSE),IF(AND(N66&gt;=F3_DE,N66&lt;=F3_ATE),VLOOKUP(Faixa_3,MAT_faixa_score,5,FALSE),"")))))</f>
        <v/>
      </c>
    </row>
    <row r="67">
      <c r="A67" s="118"/>
      <c r="B67" s="118"/>
      <c r="C67" s="118"/>
      <c r="D67" s="119"/>
      <c r="E67" s="118"/>
      <c r="F67" s="118"/>
      <c r="G67" s="120"/>
      <c r="H67" s="120"/>
      <c r="I67" s="121" t="str">
        <f t="shared" si="1"/>
        <v/>
      </c>
      <c r="J67" s="121"/>
      <c r="K67" s="103"/>
      <c r="L67" s="103"/>
      <c r="M67" s="121"/>
      <c r="N67" s="103" t="str">
        <f>IFERROR(SUM(VLOOKUP(J67,MAT_necessidade,3,FALSE),VLOOKUP(K67,MAT_projeto,3,FALSE),VLOOKUP(L67,MAT_prioridade,3,FALSE),VLOOKUP(M67,MAT_decisao,3,FALSE)),"")</f>
        <v/>
      </c>
      <c r="O67" s="103" t="str">
        <f>IF(N67="","",IF(N67&gt;=F4_DE,VLOOKUP(Faixa_4,MAT_faixa_score,4,FALSE),IF(N67&lt;=F1_ATE,VLOOKUP(Faixa_1,MAT_faixa_score,4,FALSE),IF(AND(N67&gt;=F2_DE,N67&lt;=F2_ATE),VLOOKUP(Faixa_2,MAT_faixa_score,4,FALSE),IF(AND(N67&gt;=F3_DE,N67&lt;=F3_ATE),VLOOKUP(Faixa_3,MAT_faixa_score,4,FALSE),"")))))</f>
        <v/>
      </c>
      <c r="P67" s="103" t="str">
        <f>IF(N67="","",IF(N67&gt;=F4_DE,VLOOKUP(Faixa_4,MAT_faixa_score,5,FALSE),IF(N67&lt;=F1_ATE,VLOOKUP(Faixa_1,MAT_faixa_score,5,FALSE),IF(AND(N67&gt;=F2_DE,N67&lt;=F2_ATE),VLOOKUP(Faixa_2,MAT_faixa_score,5,FALSE),IF(AND(N67&gt;=F3_DE,N67&lt;=F3_ATE),VLOOKUP(Faixa_3,MAT_faixa_score,5,FALSE),"")))))</f>
        <v/>
      </c>
    </row>
    <row r="68">
      <c r="A68" s="118"/>
      <c r="B68" s="118"/>
      <c r="C68" s="118"/>
      <c r="D68" s="119"/>
      <c r="E68" s="118"/>
      <c r="F68" s="118"/>
      <c r="G68" s="120"/>
      <c r="H68" s="120"/>
      <c r="I68" s="121" t="str">
        <f t="shared" si="1"/>
        <v/>
      </c>
      <c r="J68" s="121"/>
      <c r="K68" s="103"/>
      <c r="L68" s="103"/>
      <c r="M68" s="121"/>
      <c r="N68" s="103" t="str">
        <f>IFERROR(SUM(VLOOKUP(J68,MAT_necessidade,3,FALSE),VLOOKUP(K68,MAT_projeto,3,FALSE),VLOOKUP(L68,MAT_prioridade,3,FALSE),VLOOKUP(M68,MAT_decisao,3,FALSE)),"")</f>
        <v/>
      </c>
      <c r="O68" s="103" t="str">
        <f>IF(N68="","",IF(N68&gt;=F4_DE,VLOOKUP(Faixa_4,MAT_faixa_score,4,FALSE),IF(N68&lt;=F1_ATE,VLOOKUP(Faixa_1,MAT_faixa_score,4,FALSE),IF(AND(N68&gt;=F2_DE,N68&lt;=F2_ATE),VLOOKUP(Faixa_2,MAT_faixa_score,4,FALSE),IF(AND(N68&gt;=F3_DE,N68&lt;=F3_ATE),VLOOKUP(Faixa_3,MAT_faixa_score,4,FALSE),"")))))</f>
        <v/>
      </c>
      <c r="P68" s="103" t="str">
        <f>IF(N68="","",IF(N68&gt;=F4_DE,VLOOKUP(Faixa_4,MAT_faixa_score,5,FALSE),IF(N68&lt;=F1_ATE,VLOOKUP(Faixa_1,MAT_faixa_score,5,FALSE),IF(AND(N68&gt;=F2_DE,N68&lt;=F2_ATE),VLOOKUP(Faixa_2,MAT_faixa_score,5,FALSE),IF(AND(N68&gt;=F3_DE,N68&lt;=F3_ATE),VLOOKUP(Faixa_3,MAT_faixa_score,5,FALSE),"")))))</f>
        <v/>
      </c>
    </row>
    <row r="69">
      <c r="A69" s="118"/>
      <c r="B69" s="118"/>
      <c r="C69" s="118"/>
      <c r="D69" s="119"/>
      <c r="E69" s="118"/>
      <c r="F69" s="118"/>
      <c r="G69" s="120"/>
      <c r="H69" s="120"/>
      <c r="I69" s="121" t="str">
        <f t="shared" si="1"/>
        <v/>
      </c>
      <c r="J69" s="121"/>
      <c r="K69" s="103"/>
      <c r="L69" s="103"/>
      <c r="M69" s="121"/>
      <c r="N69" s="103" t="str">
        <f>IFERROR(SUM(VLOOKUP(J69,MAT_necessidade,3,FALSE),VLOOKUP(K69,MAT_projeto,3,FALSE),VLOOKUP(L69,MAT_prioridade,3,FALSE),VLOOKUP(M69,MAT_decisao,3,FALSE)),"")</f>
        <v/>
      </c>
      <c r="O69" s="103" t="str">
        <f>IF(N69="","",IF(N69&gt;=F4_DE,VLOOKUP(Faixa_4,MAT_faixa_score,4,FALSE),IF(N69&lt;=F1_ATE,VLOOKUP(Faixa_1,MAT_faixa_score,4,FALSE),IF(AND(N69&gt;=F2_DE,N69&lt;=F2_ATE),VLOOKUP(Faixa_2,MAT_faixa_score,4,FALSE),IF(AND(N69&gt;=F3_DE,N69&lt;=F3_ATE),VLOOKUP(Faixa_3,MAT_faixa_score,4,FALSE),"")))))</f>
        <v/>
      </c>
      <c r="P69" s="103" t="str">
        <f>IF(N69="","",IF(N69&gt;=F4_DE,VLOOKUP(Faixa_4,MAT_faixa_score,5,FALSE),IF(N69&lt;=F1_ATE,VLOOKUP(Faixa_1,MAT_faixa_score,5,FALSE),IF(AND(N69&gt;=F2_DE,N69&lt;=F2_ATE),VLOOKUP(Faixa_2,MAT_faixa_score,5,FALSE),IF(AND(N69&gt;=F3_DE,N69&lt;=F3_ATE),VLOOKUP(Faixa_3,MAT_faixa_score,5,FALSE),"")))))</f>
        <v/>
      </c>
    </row>
    <row r="70">
      <c r="A70" s="118"/>
      <c r="B70" s="118"/>
      <c r="C70" s="118"/>
      <c r="D70" s="119"/>
      <c r="E70" s="118"/>
      <c r="F70" s="118"/>
      <c r="G70" s="120"/>
      <c r="H70" s="120"/>
      <c r="I70" s="121" t="str">
        <f t="shared" si="1"/>
        <v/>
      </c>
      <c r="J70" s="121"/>
      <c r="K70" s="103"/>
      <c r="L70" s="103"/>
      <c r="M70" s="121"/>
      <c r="N70" s="103" t="str">
        <f>IFERROR(SUM(VLOOKUP(J70,MAT_necessidade,3,FALSE),VLOOKUP(K70,MAT_projeto,3,FALSE),VLOOKUP(L70,MAT_prioridade,3,FALSE),VLOOKUP(M70,MAT_decisao,3,FALSE)),"")</f>
        <v/>
      </c>
      <c r="O70" s="103" t="str">
        <f>IF(N70="","",IF(N70&gt;=F4_DE,VLOOKUP(Faixa_4,MAT_faixa_score,4,FALSE),IF(N70&lt;=F1_ATE,VLOOKUP(Faixa_1,MAT_faixa_score,4,FALSE),IF(AND(N70&gt;=F2_DE,N70&lt;=F2_ATE),VLOOKUP(Faixa_2,MAT_faixa_score,4,FALSE),IF(AND(N70&gt;=F3_DE,N70&lt;=F3_ATE),VLOOKUP(Faixa_3,MAT_faixa_score,4,FALSE),"")))))</f>
        <v/>
      </c>
      <c r="P70" s="103" t="str">
        <f>IF(N70="","",IF(N70&gt;=F4_DE,VLOOKUP(Faixa_4,MAT_faixa_score,5,FALSE),IF(N70&lt;=F1_ATE,VLOOKUP(Faixa_1,MAT_faixa_score,5,FALSE),IF(AND(N70&gt;=F2_DE,N70&lt;=F2_ATE),VLOOKUP(Faixa_2,MAT_faixa_score,5,FALSE),IF(AND(N70&gt;=F3_DE,N70&lt;=F3_ATE),VLOOKUP(Faixa_3,MAT_faixa_score,5,FALSE),"")))))</f>
        <v/>
      </c>
    </row>
    <row r="71">
      <c r="A71" s="118"/>
      <c r="B71" s="118"/>
      <c r="C71" s="118"/>
      <c r="D71" s="119"/>
      <c r="E71" s="118"/>
      <c r="F71" s="118"/>
      <c r="G71" s="120"/>
      <c r="H71" s="120"/>
      <c r="I71" s="121" t="str">
        <f t="shared" si="1"/>
        <v/>
      </c>
      <c r="J71" s="121"/>
      <c r="K71" s="103"/>
      <c r="L71" s="103"/>
      <c r="M71" s="121"/>
      <c r="N71" s="103" t="str">
        <f>IFERROR(SUM(VLOOKUP(J71,MAT_necessidade,3,FALSE),VLOOKUP(K71,MAT_projeto,3,FALSE),VLOOKUP(L71,MAT_prioridade,3,FALSE),VLOOKUP(M71,MAT_decisao,3,FALSE)),"")</f>
        <v/>
      </c>
      <c r="O71" s="103" t="str">
        <f>IF(N71="","",IF(N71&gt;=F4_DE,VLOOKUP(Faixa_4,MAT_faixa_score,4,FALSE),IF(N71&lt;=F1_ATE,VLOOKUP(Faixa_1,MAT_faixa_score,4,FALSE),IF(AND(N71&gt;=F2_DE,N71&lt;=F2_ATE),VLOOKUP(Faixa_2,MAT_faixa_score,4,FALSE),IF(AND(N71&gt;=F3_DE,N71&lt;=F3_ATE),VLOOKUP(Faixa_3,MAT_faixa_score,4,FALSE),"")))))</f>
        <v/>
      </c>
      <c r="P71" s="103" t="str">
        <f>IF(N71="","",IF(N71&gt;=F4_DE,VLOOKUP(Faixa_4,MAT_faixa_score,5,FALSE),IF(N71&lt;=F1_ATE,VLOOKUP(Faixa_1,MAT_faixa_score,5,FALSE),IF(AND(N71&gt;=F2_DE,N71&lt;=F2_ATE),VLOOKUP(Faixa_2,MAT_faixa_score,5,FALSE),IF(AND(N71&gt;=F3_DE,N71&lt;=F3_ATE),VLOOKUP(Faixa_3,MAT_faixa_score,5,FALSE),"")))))</f>
        <v/>
      </c>
    </row>
    <row r="72">
      <c r="A72" s="118"/>
      <c r="B72" s="118"/>
      <c r="C72" s="118"/>
      <c r="D72" s="119"/>
      <c r="E72" s="118"/>
      <c r="F72" s="118"/>
      <c r="G72" s="120"/>
      <c r="H72" s="120"/>
      <c r="I72" s="121" t="str">
        <f t="shared" si="1"/>
        <v/>
      </c>
      <c r="J72" s="121"/>
      <c r="K72" s="103"/>
      <c r="L72" s="103"/>
      <c r="M72" s="121"/>
      <c r="N72" s="103" t="str">
        <f>IFERROR(SUM(VLOOKUP(J72,MAT_necessidade,3,FALSE),VLOOKUP(K72,MAT_projeto,3,FALSE),VLOOKUP(L72,MAT_prioridade,3,FALSE),VLOOKUP(M72,MAT_decisao,3,FALSE)),"")</f>
        <v/>
      </c>
      <c r="O72" s="103" t="str">
        <f>IF(N72="","",IF(N72&gt;=F4_DE,VLOOKUP(Faixa_4,MAT_faixa_score,4,FALSE),IF(N72&lt;=F1_ATE,VLOOKUP(Faixa_1,MAT_faixa_score,4,FALSE),IF(AND(N72&gt;=F2_DE,N72&lt;=F2_ATE),VLOOKUP(Faixa_2,MAT_faixa_score,4,FALSE),IF(AND(N72&gt;=F3_DE,N72&lt;=F3_ATE),VLOOKUP(Faixa_3,MAT_faixa_score,4,FALSE),"")))))</f>
        <v/>
      </c>
      <c r="P72" s="103" t="str">
        <f>IF(N72="","",IF(N72&gt;=F4_DE,VLOOKUP(Faixa_4,MAT_faixa_score,5,FALSE),IF(N72&lt;=F1_ATE,VLOOKUP(Faixa_1,MAT_faixa_score,5,FALSE),IF(AND(N72&gt;=F2_DE,N72&lt;=F2_ATE),VLOOKUP(Faixa_2,MAT_faixa_score,5,FALSE),IF(AND(N72&gt;=F3_DE,N72&lt;=F3_ATE),VLOOKUP(Faixa_3,MAT_faixa_score,5,FALSE),"")))))</f>
        <v/>
      </c>
    </row>
    <row r="73">
      <c r="A73" s="118"/>
      <c r="B73" s="118"/>
      <c r="C73" s="118"/>
      <c r="D73" s="119"/>
      <c r="E73" s="118"/>
      <c r="F73" s="118"/>
      <c r="G73" s="120"/>
      <c r="H73" s="120"/>
      <c r="I73" s="121" t="str">
        <f t="shared" si="1"/>
        <v/>
      </c>
      <c r="J73" s="121"/>
      <c r="K73" s="103"/>
      <c r="L73" s="103"/>
      <c r="M73" s="121"/>
      <c r="N73" s="103" t="str">
        <f>IFERROR(SUM(VLOOKUP(J73,MAT_necessidade,3,FALSE),VLOOKUP(K73,MAT_projeto,3,FALSE),VLOOKUP(L73,MAT_prioridade,3,FALSE),VLOOKUP(M73,MAT_decisao,3,FALSE)),"")</f>
        <v/>
      </c>
      <c r="O73" s="103" t="str">
        <f>IF(N73="","",IF(N73&gt;=F4_DE,VLOOKUP(Faixa_4,MAT_faixa_score,4,FALSE),IF(N73&lt;=F1_ATE,VLOOKUP(Faixa_1,MAT_faixa_score,4,FALSE),IF(AND(N73&gt;=F2_DE,N73&lt;=F2_ATE),VLOOKUP(Faixa_2,MAT_faixa_score,4,FALSE),IF(AND(N73&gt;=F3_DE,N73&lt;=F3_ATE),VLOOKUP(Faixa_3,MAT_faixa_score,4,FALSE),"")))))</f>
        <v/>
      </c>
      <c r="P73" s="103" t="str">
        <f>IF(N73="","",IF(N73&gt;=F4_DE,VLOOKUP(Faixa_4,MAT_faixa_score,5,FALSE),IF(N73&lt;=F1_ATE,VLOOKUP(Faixa_1,MAT_faixa_score,5,FALSE),IF(AND(N73&gt;=F2_DE,N73&lt;=F2_ATE),VLOOKUP(Faixa_2,MAT_faixa_score,5,FALSE),IF(AND(N73&gt;=F3_DE,N73&lt;=F3_ATE),VLOOKUP(Faixa_3,MAT_faixa_score,5,FALSE),"")))))</f>
        <v/>
      </c>
    </row>
    <row r="74">
      <c r="A74" s="118"/>
      <c r="B74" s="118"/>
      <c r="C74" s="118"/>
      <c r="D74" s="119"/>
      <c r="E74" s="118"/>
      <c r="F74" s="118"/>
      <c r="G74" s="120"/>
      <c r="H74" s="120"/>
      <c r="I74" s="121" t="str">
        <f t="shared" si="1"/>
        <v/>
      </c>
      <c r="J74" s="121"/>
      <c r="K74" s="103"/>
      <c r="L74" s="103"/>
      <c r="M74" s="121"/>
      <c r="N74" s="103" t="str">
        <f>IFERROR(SUM(VLOOKUP(J74,MAT_necessidade,3,FALSE),VLOOKUP(K74,MAT_projeto,3,FALSE),VLOOKUP(L74,MAT_prioridade,3,FALSE),VLOOKUP(M74,MAT_decisao,3,FALSE)),"")</f>
        <v/>
      </c>
      <c r="O74" s="103" t="str">
        <f>IF(N74="","",IF(N74&gt;=F4_DE,VLOOKUP(Faixa_4,MAT_faixa_score,4,FALSE),IF(N74&lt;=F1_ATE,VLOOKUP(Faixa_1,MAT_faixa_score,4,FALSE),IF(AND(N74&gt;=F2_DE,N74&lt;=F2_ATE),VLOOKUP(Faixa_2,MAT_faixa_score,4,FALSE),IF(AND(N74&gt;=F3_DE,N74&lt;=F3_ATE),VLOOKUP(Faixa_3,MAT_faixa_score,4,FALSE),"")))))</f>
        <v/>
      </c>
      <c r="P74" s="103" t="str">
        <f>IF(N74="","",IF(N74&gt;=F4_DE,VLOOKUP(Faixa_4,MAT_faixa_score,5,FALSE),IF(N74&lt;=F1_ATE,VLOOKUP(Faixa_1,MAT_faixa_score,5,FALSE),IF(AND(N74&gt;=F2_DE,N74&lt;=F2_ATE),VLOOKUP(Faixa_2,MAT_faixa_score,5,FALSE),IF(AND(N74&gt;=F3_DE,N74&lt;=F3_ATE),VLOOKUP(Faixa_3,MAT_faixa_score,5,FALSE),"")))))</f>
        <v/>
      </c>
    </row>
    <row r="75">
      <c r="A75" s="118"/>
      <c r="B75" s="118"/>
      <c r="C75" s="118"/>
      <c r="D75" s="119"/>
      <c r="E75" s="118"/>
      <c r="F75" s="118"/>
      <c r="G75" s="120"/>
      <c r="H75" s="120"/>
      <c r="I75" s="121" t="str">
        <f t="shared" si="1"/>
        <v/>
      </c>
      <c r="J75" s="121"/>
      <c r="K75" s="103"/>
      <c r="L75" s="103"/>
      <c r="M75" s="121"/>
      <c r="N75" s="103" t="str">
        <f>IFERROR(SUM(VLOOKUP(J75,MAT_necessidade,3,FALSE),VLOOKUP(K75,MAT_projeto,3,FALSE),VLOOKUP(L75,MAT_prioridade,3,FALSE),VLOOKUP(M75,MAT_decisao,3,FALSE)),"")</f>
        <v/>
      </c>
      <c r="O75" s="103" t="str">
        <f>IF(N75="","",IF(N75&gt;=F4_DE,VLOOKUP(Faixa_4,MAT_faixa_score,4,FALSE),IF(N75&lt;=F1_ATE,VLOOKUP(Faixa_1,MAT_faixa_score,4,FALSE),IF(AND(N75&gt;=F2_DE,N75&lt;=F2_ATE),VLOOKUP(Faixa_2,MAT_faixa_score,4,FALSE),IF(AND(N75&gt;=F3_DE,N75&lt;=F3_ATE),VLOOKUP(Faixa_3,MAT_faixa_score,4,FALSE),"")))))</f>
        <v/>
      </c>
      <c r="P75" s="103" t="str">
        <f>IF(N75="","",IF(N75&gt;=F4_DE,VLOOKUP(Faixa_4,MAT_faixa_score,5,FALSE),IF(N75&lt;=F1_ATE,VLOOKUP(Faixa_1,MAT_faixa_score,5,FALSE),IF(AND(N75&gt;=F2_DE,N75&lt;=F2_ATE),VLOOKUP(Faixa_2,MAT_faixa_score,5,FALSE),IF(AND(N75&gt;=F3_DE,N75&lt;=F3_ATE),VLOOKUP(Faixa_3,MAT_faixa_score,5,FALSE),"")))))</f>
        <v/>
      </c>
    </row>
    <row r="76">
      <c r="A76" s="118"/>
      <c r="B76" s="118"/>
      <c r="C76" s="118"/>
      <c r="D76" s="119"/>
      <c r="E76" s="118"/>
      <c r="F76" s="118"/>
      <c r="G76" s="120"/>
      <c r="H76" s="120"/>
      <c r="I76" s="121" t="str">
        <f t="shared" si="1"/>
        <v/>
      </c>
      <c r="J76" s="121"/>
      <c r="K76" s="103"/>
      <c r="L76" s="103"/>
      <c r="M76" s="121"/>
      <c r="N76" s="103" t="str">
        <f>IFERROR(SUM(VLOOKUP(J76,MAT_necessidade,3,FALSE),VLOOKUP(K76,MAT_projeto,3,FALSE),VLOOKUP(L76,MAT_prioridade,3,FALSE),VLOOKUP(M76,MAT_decisao,3,FALSE)),"")</f>
        <v/>
      </c>
      <c r="O76" s="103" t="str">
        <f>IF(N76="","",IF(N76&gt;=F4_DE,VLOOKUP(Faixa_4,MAT_faixa_score,4,FALSE),IF(N76&lt;=F1_ATE,VLOOKUP(Faixa_1,MAT_faixa_score,4,FALSE),IF(AND(N76&gt;=F2_DE,N76&lt;=F2_ATE),VLOOKUP(Faixa_2,MAT_faixa_score,4,FALSE),IF(AND(N76&gt;=F3_DE,N76&lt;=F3_ATE),VLOOKUP(Faixa_3,MAT_faixa_score,4,FALSE),"")))))</f>
        <v/>
      </c>
      <c r="P76" s="103" t="str">
        <f>IF(N76="","",IF(N76&gt;=F4_DE,VLOOKUP(Faixa_4,MAT_faixa_score,5,FALSE),IF(N76&lt;=F1_ATE,VLOOKUP(Faixa_1,MAT_faixa_score,5,FALSE),IF(AND(N76&gt;=F2_DE,N76&lt;=F2_ATE),VLOOKUP(Faixa_2,MAT_faixa_score,5,FALSE),IF(AND(N76&gt;=F3_DE,N76&lt;=F3_ATE),VLOOKUP(Faixa_3,MAT_faixa_score,5,FALSE),"")))))</f>
        <v/>
      </c>
    </row>
    <row r="77">
      <c r="A77" s="118"/>
      <c r="B77" s="118"/>
      <c r="C77" s="118"/>
      <c r="D77" s="119"/>
      <c r="E77" s="118"/>
      <c r="F77" s="118"/>
      <c r="G77" s="120"/>
      <c r="H77" s="120"/>
      <c r="I77" s="121" t="str">
        <f t="shared" si="1"/>
        <v/>
      </c>
      <c r="J77" s="121"/>
      <c r="K77" s="103"/>
      <c r="L77" s="103"/>
      <c r="M77" s="121"/>
      <c r="N77" s="103" t="str">
        <f>IFERROR(SUM(VLOOKUP(J77,MAT_necessidade,3,FALSE),VLOOKUP(K77,MAT_projeto,3,FALSE),VLOOKUP(L77,MAT_prioridade,3,FALSE),VLOOKUP(M77,MAT_decisao,3,FALSE)),"")</f>
        <v/>
      </c>
      <c r="O77" s="103" t="str">
        <f>IF(N77="","",IF(N77&gt;=F4_DE,VLOOKUP(Faixa_4,MAT_faixa_score,4,FALSE),IF(N77&lt;=F1_ATE,VLOOKUP(Faixa_1,MAT_faixa_score,4,FALSE),IF(AND(N77&gt;=F2_DE,N77&lt;=F2_ATE),VLOOKUP(Faixa_2,MAT_faixa_score,4,FALSE),IF(AND(N77&gt;=F3_DE,N77&lt;=F3_ATE),VLOOKUP(Faixa_3,MAT_faixa_score,4,FALSE),"")))))</f>
        <v/>
      </c>
      <c r="P77" s="103" t="str">
        <f>IF(N77="","",IF(N77&gt;=F4_DE,VLOOKUP(Faixa_4,MAT_faixa_score,5,FALSE),IF(N77&lt;=F1_ATE,VLOOKUP(Faixa_1,MAT_faixa_score,5,FALSE),IF(AND(N77&gt;=F2_DE,N77&lt;=F2_ATE),VLOOKUP(Faixa_2,MAT_faixa_score,5,FALSE),IF(AND(N77&gt;=F3_DE,N77&lt;=F3_ATE),VLOOKUP(Faixa_3,MAT_faixa_score,5,FALSE),"")))))</f>
        <v/>
      </c>
    </row>
    <row r="78">
      <c r="A78" s="118"/>
      <c r="B78" s="118"/>
      <c r="C78" s="118"/>
      <c r="D78" s="119"/>
      <c r="E78" s="118"/>
      <c r="F78" s="118"/>
      <c r="G78" s="120"/>
      <c r="H78" s="120"/>
      <c r="I78" s="121" t="str">
        <f t="shared" si="1"/>
        <v/>
      </c>
      <c r="J78" s="121"/>
      <c r="K78" s="103"/>
      <c r="L78" s="103"/>
      <c r="M78" s="121"/>
      <c r="N78" s="103" t="str">
        <f>IFERROR(SUM(VLOOKUP(J78,MAT_necessidade,3,FALSE),VLOOKUP(K78,MAT_projeto,3,FALSE),VLOOKUP(L78,MAT_prioridade,3,FALSE),VLOOKUP(M78,MAT_decisao,3,FALSE)),"")</f>
        <v/>
      </c>
      <c r="O78" s="103" t="str">
        <f>IF(N78="","",IF(N78&gt;=F4_DE,VLOOKUP(Faixa_4,MAT_faixa_score,4,FALSE),IF(N78&lt;=F1_ATE,VLOOKUP(Faixa_1,MAT_faixa_score,4,FALSE),IF(AND(N78&gt;=F2_DE,N78&lt;=F2_ATE),VLOOKUP(Faixa_2,MAT_faixa_score,4,FALSE),IF(AND(N78&gt;=F3_DE,N78&lt;=F3_ATE),VLOOKUP(Faixa_3,MAT_faixa_score,4,FALSE),"")))))</f>
        <v/>
      </c>
      <c r="P78" s="103" t="str">
        <f>IF(N78="","",IF(N78&gt;=F4_DE,VLOOKUP(Faixa_4,MAT_faixa_score,5,FALSE),IF(N78&lt;=F1_ATE,VLOOKUP(Faixa_1,MAT_faixa_score,5,FALSE),IF(AND(N78&gt;=F2_DE,N78&lt;=F2_ATE),VLOOKUP(Faixa_2,MAT_faixa_score,5,FALSE),IF(AND(N78&gt;=F3_DE,N78&lt;=F3_ATE),VLOOKUP(Faixa_3,MAT_faixa_score,5,FALSE),"")))))</f>
        <v/>
      </c>
    </row>
    <row r="79">
      <c r="A79" s="118"/>
      <c r="B79" s="118"/>
      <c r="C79" s="118"/>
      <c r="D79" s="119"/>
      <c r="E79" s="118"/>
      <c r="F79" s="118"/>
      <c r="G79" s="120"/>
      <c r="H79" s="120"/>
      <c r="I79" s="121" t="str">
        <f t="shared" si="1"/>
        <v/>
      </c>
      <c r="J79" s="121"/>
      <c r="K79" s="103"/>
      <c r="L79" s="103"/>
      <c r="M79" s="121"/>
      <c r="N79" s="103" t="str">
        <f>IFERROR(SUM(VLOOKUP(J79,MAT_necessidade,3,FALSE),VLOOKUP(K79,MAT_projeto,3,FALSE),VLOOKUP(L79,MAT_prioridade,3,FALSE),VLOOKUP(M79,MAT_decisao,3,FALSE)),"")</f>
        <v/>
      </c>
      <c r="O79" s="103" t="str">
        <f>IF(N79="","",IF(N79&gt;=F4_DE,VLOOKUP(Faixa_4,MAT_faixa_score,4,FALSE),IF(N79&lt;=F1_ATE,VLOOKUP(Faixa_1,MAT_faixa_score,4,FALSE),IF(AND(N79&gt;=F2_DE,N79&lt;=F2_ATE),VLOOKUP(Faixa_2,MAT_faixa_score,4,FALSE),IF(AND(N79&gt;=F3_DE,N79&lt;=F3_ATE),VLOOKUP(Faixa_3,MAT_faixa_score,4,FALSE),"")))))</f>
        <v/>
      </c>
      <c r="P79" s="103" t="str">
        <f>IF(N79="","",IF(N79&gt;=F4_DE,VLOOKUP(Faixa_4,MAT_faixa_score,5,FALSE),IF(N79&lt;=F1_ATE,VLOOKUP(Faixa_1,MAT_faixa_score,5,FALSE),IF(AND(N79&gt;=F2_DE,N79&lt;=F2_ATE),VLOOKUP(Faixa_2,MAT_faixa_score,5,FALSE),IF(AND(N79&gt;=F3_DE,N79&lt;=F3_ATE),VLOOKUP(Faixa_3,MAT_faixa_score,5,FALSE),"")))))</f>
        <v/>
      </c>
    </row>
    <row r="80">
      <c r="A80" s="118"/>
      <c r="B80" s="118"/>
      <c r="C80" s="118"/>
      <c r="D80" s="119"/>
      <c r="E80" s="118"/>
      <c r="F80" s="118"/>
      <c r="G80" s="120"/>
      <c r="H80" s="120"/>
      <c r="I80" s="121" t="str">
        <f t="shared" si="1"/>
        <v/>
      </c>
      <c r="J80" s="121"/>
      <c r="K80" s="103"/>
      <c r="L80" s="103"/>
      <c r="M80" s="121"/>
      <c r="N80" s="103" t="str">
        <f>IFERROR(SUM(VLOOKUP(J80,MAT_necessidade,3,FALSE),VLOOKUP(K80,MAT_projeto,3,FALSE),VLOOKUP(L80,MAT_prioridade,3,FALSE),VLOOKUP(M80,MAT_decisao,3,FALSE)),"")</f>
        <v/>
      </c>
      <c r="O80" s="103" t="str">
        <f>IF(N80="","",IF(N80&gt;=F4_DE,VLOOKUP(Faixa_4,MAT_faixa_score,4,FALSE),IF(N80&lt;=F1_ATE,VLOOKUP(Faixa_1,MAT_faixa_score,4,FALSE),IF(AND(N80&gt;=F2_DE,N80&lt;=F2_ATE),VLOOKUP(Faixa_2,MAT_faixa_score,4,FALSE),IF(AND(N80&gt;=F3_DE,N80&lt;=F3_ATE),VLOOKUP(Faixa_3,MAT_faixa_score,4,FALSE),"")))))</f>
        <v/>
      </c>
      <c r="P80" s="103" t="str">
        <f>IF(N80="","",IF(N80&gt;=F4_DE,VLOOKUP(Faixa_4,MAT_faixa_score,5,FALSE),IF(N80&lt;=F1_ATE,VLOOKUP(Faixa_1,MAT_faixa_score,5,FALSE),IF(AND(N80&gt;=F2_DE,N80&lt;=F2_ATE),VLOOKUP(Faixa_2,MAT_faixa_score,5,FALSE),IF(AND(N80&gt;=F3_DE,N80&lt;=F3_ATE),VLOOKUP(Faixa_3,MAT_faixa_score,5,FALSE),"")))))</f>
        <v/>
      </c>
    </row>
    <row r="81">
      <c r="A81" s="118"/>
      <c r="B81" s="118"/>
      <c r="C81" s="118"/>
      <c r="D81" s="119"/>
      <c r="E81" s="118"/>
      <c r="F81" s="118"/>
      <c r="G81" s="120"/>
      <c r="H81" s="120"/>
      <c r="I81" s="121" t="str">
        <f t="shared" si="1"/>
        <v/>
      </c>
      <c r="J81" s="121"/>
      <c r="K81" s="103"/>
      <c r="L81" s="103"/>
      <c r="M81" s="121"/>
      <c r="N81" s="103" t="str">
        <f>IFERROR(SUM(VLOOKUP(J81,MAT_necessidade,3,FALSE),VLOOKUP(K81,MAT_projeto,3,FALSE),VLOOKUP(L81,MAT_prioridade,3,FALSE),VLOOKUP(M81,MAT_decisao,3,FALSE)),"")</f>
        <v/>
      </c>
      <c r="O81" s="103" t="str">
        <f>IF(N81="","",IF(N81&gt;=F4_DE,VLOOKUP(Faixa_4,MAT_faixa_score,4,FALSE),IF(N81&lt;=F1_ATE,VLOOKUP(Faixa_1,MAT_faixa_score,4,FALSE),IF(AND(N81&gt;=F2_DE,N81&lt;=F2_ATE),VLOOKUP(Faixa_2,MAT_faixa_score,4,FALSE),IF(AND(N81&gt;=F3_DE,N81&lt;=F3_ATE),VLOOKUP(Faixa_3,MAT_faixa_score,4,FALSE),"")))))</f>
        <v/>
      </c>
      <c r="P81" s="103" t="str">
        <f>IF(N81="","",IF(N81&gt;=F4_DE,VLOOKUP(Faixa_4,MAT_faixa_score,5,FALSE),IF(N81&lt;=F1_ATE,VLOOKUP(Faixa_1,MAT_faixa_score,5,FALSE),IF(AND(N81&gt;=F2_DE,N81&lt;=F2_ATE),VLOOKUP(Faixa_2,MAT_faixa_score,5,FALSE),IF(AND(N81&gt;=F3_DE,N81&lt;=F3_ATE),VLOOKUP(Faixa_3,MAT_faixa_score,5,FALSE),"")))))</f>
        <v/>
      </c>
    </row>
    <row r="82">
      <c r="A82" s="118"/>
      <c r="B82" s="118"/>
      <c r="C82" s="118"/>
      <c r="D82" s="119"/>
      <c r="E82" s="118"/>
      <c r="F82" s="118"/>
      <c r="G82" s="120"/>
      <c r="H82" s="120"/>
      <c r="I82" s="121" t="str">
        <f t="shared" si="1"/>
        <v/>
      </c>
      <c r="J82" s="121"/>
      <c r="K82" s="103"/>
      <c r="L82" s="103"/>
      <c r="M82" s="121"/>
      <c r="N82" s="103" t="str">
        <f>IFERROR(SUM(VLOOKUP(J82,MAT_necessidade,3,FALSE),VLOOKUP(K82,MAT_projeto,3,FALSE),VLOOKUP(L82,MAT_prioridade,3,FALSE),VLOOKUP(M82,MAT_decisao,3,FALSE)),"")</f>
        <v/>
      </c>
      <c r="O82" s="103" t="str">
        <f>IF(N82="","",IF(N82&gt;=F4_DE,VLOOKUP(Faixa_4,MAT_faixa_score,4,FALSE),IF(N82&lt;=F1_ATE,VLOOKUP(Faixa_1,MAT_faixa_score,4,FALSE),IF(AND(N82&gt;=F2_DE,N82&lt;=F2_ATE),VLOOKUP(Faixa_2,MAT_faixa_score,4,FALSE),IF(AND(N82&gt;=F3_DE,N82&lt;=F3_ATE),VLOOKUP(Faixa_3,MAT_faixa_score,4,FALSE),"")))))</f>
        <v/>
      </c>
      <c r="P82" s="103" t="str">
        <f>IF(N82="","",IF(N82&gt;=F4_DE,VLOOKUP(Faixa_4,MAT_faixa_score,5,FALSE),IF(N82&lt;=F1_ATE,VLOOKUP(Faixa_1,MAT_faixa_score,5,FALSE),IF(AND(N82&gt;=F2_DE,N82&lt;=F2_ATE),VLOOKUP(Faixa_2,MAT_faixa_score,5,FALSE),IF(AND(N82&gt;=F3_DE,N82&lt;=F3_ATE),VLOOKUP(Faixa_3,MAT_faixa_score,5,FALSE),"")))))</f>
        <v/>
      </c>
    </row>
    <row r="83">
      <c r="A83" s="118"/>
      <c r="B83" s="118"/>
      <c r="C83" s="118"/>
      <c r="D83" s="119"/>
      <c r="E83" s="118"/>
      <c r="F83" s="118"/>
      <c r="G83" s="120"/>
      <c r="H83" s="120"/>
      <c r="I83" s="121" t="str">
        <f t="shared" si="1"/>
        <v/>
      </c>
      <c r="J83" s="121"/>
      <c r="K83" s="103"/>
      <c r="L83" s="103"/>
      <c r="M83" s="121"/>
      <c r="N83" s="103" t="str">
        <f>IFERROR(SUM(VLOOKUP(J83,MAT_necessidade,3,FALSE),VLOOKUP(K83,MAT_projeto,3,FALSE),VLOOKUP(L83,MAT_prioridade,3,FALSE),VLOOKUP(M83,MAT_decisao,3,FALSE)),"")</f>
        <v/>
      </c>
      <c r="O83" s="103" t="str">
        <f>IF(N83="","",IF(N83&gt;=F4_DE,VLOOKUP(Faixa_4,MAT_faixa_score,4,FALSE),IF(N83&lt;=F1_ATE,VLOOKUP(Faixa_1,MAT_faixa_score,4,FALSE),IF(AND(N83&gt;=F2_DE,N83&lt;=F2_ATE),VLOOKUP(Faixa_2,MAT_faixa_score,4,FALSE),IF(AND(N83&gt;=F3_DE,N83&lt;=F3_ATE),VLOOKUP(Faixa_3,MAT_faixa_score,4,FALSE),"")))))</f>
        <v/>
      </c>
      <c r="P83" s="103" t="str">
        <f>IF(N83="","",IF(N83&gt;=F4_DE,VLOOKUP(Faixa_4,MAT_faixa_score,5,FALSE),IF(N83&lt;=F1_ATE,VLOOKUP(Faixa_1,MAT_faixa_score,5,FALSE),IF(AND(N83&gt;=F2_DE,N83&lt;=F2_ATE),VLOOKUP(Faixa_2,MAT_faixa_score,5,FALSE),IF(AND(N83&gt;=F3_DE,N83&lt;=F3_ATE),VLOOKUP(Faixa_3,MAT_faixa_score,5,FALSE),"")))))</f>
        <v/>
      </c>
    </row>
    <row r="84">
      <c r="A84" s="118"/>
      <c r="B84" s="118"/>
      <c r="C84" s="118"/>
      <c r="D84" s="119"/>
      <c r="E84" s="118"/>
      <c r="F84" s="118"/>
      <c r="G84" s="120"/>
      <c r="H84" s="120"/>
      <c r="I84" s="121" t="str">
        <f t="shared" si="1"/>
        <v/>
      </c>
      <c r="J84" s="121"/>
      <c r="K84" s="103"/>
      <c r="L84" s="103"/>
      <c r="M84" s="121"/>
      <c r="N84" s="103" t="str">
        <f>IFERROR(SUM(VLOOKUP(J84,MAT_necessidade,3,FALSE),VLOOKUP(K84,MAT_projeto,3,FALSE),VLOOKUP(L84,MAT_prioridade,3,FALSE),VLOOKUP(M84,MAT_decisao,3,FALSE)),"")</f>
        <v/>
      </c>
      <c r="O84" s="103" t="str">
        <f>IF(N84="","",IF(N84&gt;=F4_DE,VLOOKUP(Faixa_4,MAT_faixa_score,4,FALSE),IF(N84&lt;=F1_ATE,VLOOKUP(Faixa_1,MAT_faixa_score,4,FALSE),IF(AND(N84&gt;=F2_DE,N84&lt;=F2_ATE),VLOOKUP(Faixa_2,MAT_faixa_score,4,FALSE),IF(AND(N84&gt;=F3_DE,N84&lt;=F3_ATE),VLOOKUP(Faixa_3,MAT_faixa_score,4,FALSE),"")))))</f>
        <v/>
      </c>
      <c r="P84" s="103" t="str">
        <f>IF(N84="","",IF(N84&gt;=F4_DE,VLOOKUP(Faixa_4,MAT_faixa_score,5,FALSE),IF(N84&lt;=F1_ATE,VLOOKUP(Faixa_1,MAT_faixa_score,5,FALSE),IF(AND(N84&gt;=F2_DE,N84&lt;=F2_ATE),VLOOKUP(Faixa_2,MAT_faixa_score,5,FALSE),IF(AND(N84&gt;=F3_DE,N84&lt;=F3_ATE),VLOOKUP(Faixa_3,MAT_faixa_score,5,FALSE),"")))))</f>
        <v/>
      </c>
    </row>
    <row r="85">
      <c r="A85" s="118"/>
      <c r="B85" s="118"/>
      <c r="C85" s="118"/>
      <c r="D85" s="119"/>
      <c r="E85" s="118"/>
      <c r="F85" s="118"/>
      <c r="G85" s="120"/>
      <c r="H85" s="120"/>
      <c r="I85" s="121" t="str">
        <f t="shared" si="1"/>
        <v/>
      </c>
      <c r="J85" s="121"/>
      <c r="K85" s="103"/>
      <c r="L85" s="103"/>
      <c r="M85" s="121"/>
      <c r="N85" s="103" t="str">
        <f>IFERROR(SUM(VLOOKUP(J85,MAT_necessidade,3,FALSE),VLOOKUP(K85,MAT_projeto,3,FALSE),VLOOKUP(L85,MAT_prioridade,3,FALSE),VLOOKUP(M85,MAT_decisao,3,FALSE)),"")</f>
        <v/>
      </c>
      <c r="O85" s="103" t="str">
        <f>IF(N85="","",IF(N85&gt;=F4_DE,VLOOKUP(Faixa_4,MAT_faixa_score,4,FALSE),IF(N85&lt;=F1_ATE,VLOOKUP(Faixa_1,MAT_faixa_score,4,FALSE),IF(AND(N85&gt;=F2_DE,N85&lt;=F2_ATE),VLOOKUP(Faixa_2,MAT_faixa_score,4,FALSE),IF(AND(N85&gt;=F3_DE,N85&lt;=F3_ATE),VLOOKUP(Faixa_3,MAT_faixa_score,4,FALSE),"")))))</f>
        <v/>
      </c>
      <c r="P85" s="103" t="str">
        <f>IF(N85="","",IF(N85&gt;=F4_DE,VLOOKUP(Faixa_4,MAT_faixa_score,5,FALSE),IF(N85&lt;=F1_ATE,VLOOKUP(Faixa_1,MAT_faixa_score,5,FALSE),IF(AND(N85&gt;=F2_DE,N85&lt;=F2_ATE),VLOOKUP(Faixa_2,MAT_faixa_score,5,FALSE),IF(AND(N85&gt;=F3_DE,N85&lt;=F3_ATE),VLOOKUP(Faixa_3,MAT_faixa_score,5,FALSE),"")))))</f>
        <v/>
      </c>
    </row>
    <row r="86">
      <c r="A86" s="118"/>
      <c r="B86" s="118"/>
      <c r="C86" s="118"/>
      <c r="D86" s="119"/>
      <c r="E86" s="118"/>
      <c r="F86" s="118"/>
      <c r="G86" s="120"/>
      <c r="H86" s="120"/>
      <c r="I86" s="121" t="str">
        <f t="shared" si="1"/>
        <v/>
      </c>
      <c r="J86" s="121"/>
      <c r="K86" s="103"/>
      <c r="L86" s="103"/>
      <c r="M86" s="121"/>
      <c r="N86" s="103" t="str">
        <f>IFERROR(SUM(VLOOKUP(J86,MAT_necessidade,3,FALSE),VLOOKUP(K86,MAT_projeto,3,FALSE),VLOOKUP(L86,MAT_prioridade,3,FALSE),VLOOKUP(M86,MAT_decisao,3,FALSE)),"")</f>
        <v/>
      </c>
      <c r="O86" s="103" t="str">
        <f>IF(N86="","",IF(N86&gt;=F4_DE,VLOOKUP(Faixa_4,MAT_faixa_score,4,FALSE),IF(N86&lt;=F1_ATE,VLOOKUP(Faixa_1,MAT_faixa_score,4,FALSE),IF(AND(N86&gt;=F2_DE,N86&lt;=F2_ATE),VLOOKUP(Faixa_2,MAT_faixa_score,4,FALSE),IF(AND(N86&gt;=F3_DE,N86&lt;=F3_ATE),VLOOKUP(Faixa_3,MAT_faixa_score,4,FALSE),"")))))</f>
        <v/>
      </c>
      <c r="P86" s="103" t="str">
        <f>IF(N86="","",IF(N86&gt;=F4_DE,VLOOKUP(Faixa_4,MAT_faixa_score,5,FALSE),IF(N86&lt;=F1_ATE,VLOOKUP(Faixa_1,MAT_faixa_score,5,FALSE),IF(AND(N86&gt;=F2_DE,N86&lt;=F2_ATE),VLOOKUP(Faixa_2,MAT_faixa_score,5,FALSE),IF(AND(N86&gt;=F3_DE,N86&lt;=F3_ATE),VLOOKUP(Faixa_3,MAT_faixa_score,5,FALSE),"")))))</f>
        <v/>
      </c>
    </row>
    <row r="87">
      <c r="A87" s="118"/>
      <c r="B87" s="118"/>
      <c r="C87" s="118"/>
      <c r="D87" s="119"/>
      <c r="E87" s="118"/>
      <c r="F87" s="118"/>
      <c r="G87" s="120"/>
      <c r="H87" s="120"/>
      <c r="I87" s="121" t="str">
        <f t="shared" si="1"/>
        <v/>
      </c>
      <c r="J87" s="121"/>
      <c r="K87" s="103"/>
      <c r="L87" s="103"/>
      <c r="M87" s="121"/>
      <c r="N87" s="103" t="str">
        <f>IFERROR(SUM(VLOOKUP(J87,MAT_necessidade,3,FALSE),VLOOKUP(K87,MAT_projeto,3,FALSE),VLOOKUP(L87,MAT_prioridade,3,FALSE),VLOOKUP(M87,MAT_decisao,3,FALSE)),"")</f>
        <v/>
      </c>
      <c r="O87" s="103" t="str">
        <f>IF(N87="","",IF(N87&gt;=F4_DE,VLOOKUP(Faixa_4,MAT_faixa_score,4,FALSE),IF(N87&lt;=F1_ATE,VLOOKUP(Faixa_1,MAT_faixa_score,4,FALSE),IF(AND(N87&gt;=F2_DE,N87&lt;=F2_ATE),VLOOKUP(Faixa_2,MAT_faixa_score,4,FALSE),IF(AND(N87&gt;=F3_DE,N87&lt;=F3_ATE),VLOOKUP(Faixa_3,MAT_faixa_score,4,FALSE),"")))))</f>
        <v/>
      </c>
      <c r="P87" s="103" t="str">
        <f>IF(N87="","",IF(N87&gt;=F4_DE,VLOOKUP(Faixa_4,MAT_faixa_score,5,FALSE),IF(N87&lt;=F1_ATE,VLOOKUP(Faixa_1,MAT_faixa_score,5,FALSE),IF(AND(N87&gt;=F2_DE,N87&lt;=F2_ATE),VLOOKUP(Faixa_2,MAT_faixa_score,5,FALSE),IF(AND(N87&gt;=F3_DE,N87&lt;=F3_ATE),VLOOKUP(Faixa_3,MAT_faixa_score,5,FALSE),"")))))</f>
        <v/>
      </c>
    </row>
    <row r="88">
      <c r="A88" s="118"/>
      <c r="B88" s="118"/>
      <c r="C88" s="118"/>
      <c r="D88" s="119"/>
      <c r="E88" s="118"/>
      <c r="F88" s="118"/>
      <c r="G88" s="120"/>
      <c r="H88" s="120"/>
      <c r="I88" s="121" t="str">
        <f t="shared" si="1"/>
        <v/>
      </c>
      <c r="J88" s="121"/>
      <c r="K88" s="103"/>
      <c r="L88" s="103"/>
      <c r="M88" s="121"/>
      <c r="N88" s="103" t="str">
        <f>IFERROR(SUM(VLOOKUP(J88,MAT_necessidade,3,FALSE),VLOOKUP(K88,MAT_projeto,3,FALSE),VLOOKUP(L88,MAT_prioridade,3,FALSE),VLOOKUP(M88,MAT_decisao,3,FALSE)),"")</f>
        <v/>
      </c>
      <c r="O88" s="103" t="str">
        <f>IF(N88="","",IF(N88&gt;=F4_DE,VLOOKUP(Faixa_4,MAT_faixa_score,4,FALSE),IF(N88&lt;=F1_ATE,VLOOKUP(Faixa_1,MAT_faixa_score,4,FALSE),IF(AND(N88&gt;=F2_DE,N88&lt;=F2_ATE),VLOOKUP(Faixa_2,MAT_faixa_score,4,FALSE),IF(AND(N88&gt;=F3_DE,N88&lt;=F3_ATE),VLOOKUP(Faixa_3,MAT_faixa_score,4,FALSE),"")))))</f>
        <v/>
      </c>
      <c r="P88" s="103" t="str">
        <f>IF(N88="","",IF(N88&gt;=F4_DE,VLOOKUP(Faixa_4,MAT_faixa_score,5,FALSE),IF(N88&lt;=F1_ATE,VLOOKUP(Faixa_1,MAT_faixa_score,5,FALSE),IF(AND(N88&gt;=F2_DE,N88&lt;=F2_ATE),VLOOKUP(Faixa_2,MAT_faixa_score,5,FALSE),IF(AND(N88&gt;=F3_DE,N88&lt;=F3_ATE),VLOOKUP(Faixa_3,MAT_faixa_score,5,FALSE),"")))))</f>
        <v/>
      </c>
    </row>
    <row r="89">
      <c r="A89" s="118"/>
      <c r="B89" s="118"/>
      <c r="C89" s="118"/>
      <c r="D89" s="119"/>
      <c r="E89" s="118"/>
      <c r="F89" s="118"/>
      <c r="G89" s="120"/>
      <c r="H89" s="120"/>
      <c r="I89" s="121" t="str">
        <f t="shared" si="1"/>
        <v/>
      </c>
      <c r="J89" s="121"/>
      <c r="K89" s="103"/>
      <c r="L89" s="103"/>
      <c r="M89" s="121"/>
      <c r="N89" s="103" t="str">
        <f>IFERROR(SUM(VLOOKUP(J89,MAT_necessidade,3,FALSE),VLOOKUP(K89,MAT_projeto,3,FALSE),VLOOKUP(L89,MAT_prioridade,3,FALSE),VLOOKUP(M89,MAT_decisao,3,FALSE)),"")</f>
        <v/>
      </c>
      <c r="O89" s="103" t="str">
        <f>IF(N89="","",IF(N89&gt;=F4_DE,VLOOKUP(Faixa_4,MAT_faixa_score,4,FALSE),IF(N89&lt;=F1_ATE,VLOOKUP(Faixa_1,MAT_faixa_score,4,FALSE),IF(AND(N89&gt;=F2_DE,N89&lt;=F2_ATE),VLOOKUP(Faixa_2,MAT_faixa_score,4,FALSE),IF(AND(N89&gt;=F3_DE,N89&lt;=F3_ATE),VLOOKUP(Faixa_3,MAT_faixa_score,4,FALSE),"")))))</f>
        <v/>
      </c>
      <c r="P89" s="103" t="str">
        <f>IF(N89="","",IF(N89&gt;=F4_DE,VLOOKUP(Faixa_4,MAT_faixa_score,5,FALSE),IF(N89&lt;=F1_ATE,VLOOKUP(Faixa_1,MAT_faixa_score,5,FALSE),IF(AND(N89&gt;=F2_DE,N89&lt;=F2_ATE),VLOOKUP(Faixa_2,MAT_faixa_score,5,FALSE),IF(AND(N89&gt;=F3_DE,N89&lt;=F3_ATE),VLOOKUP(Faixa_3,MAT_faixa_score,5,FALSE),"")))))</f>
        <v/>
      </c>
    </row>
    <row r="90">
      <c r="A90" s="118"/>
      <c r="B90" s="118"/>
      <c r="C90" s="118"/>
      <c r="D90" s="119"/>
      <c r="E90" s="118"/>
      <c r="F90" s="118"/>
      <c r="G90" s="120"/>
      <c r="H90" s="120"/>
      <c r="I90" s="121" t="str">
        <f t="shared" si="1"/>
        <v/>
      </c>
      <c r="J90" s="121"/>
      <c r="K90" s="103"/>
      <c r="L90" s="103"/>
      <c r="M90" s="121"/>
      <c r="N90" s="103" t="str">
        <f>IFERROR(SUM(VLOOKUP(J90,MAT_necessidade,3,FALSE),VLOOKUP(K90,MAT_projeto,3,FALSE),VLOOKUP(L90,MAT_prioridade,3,FALSE),VLOOKUP(M90,MAT_decisao,3,FALSE)),"")</f>
        <v/>
      </c>
      <c r="O90" s="103" t="str">
        <f>IF(N90="","",IF(N90&gt;=F4_DE,VLOOKUP(Faixa_4,MAT_faixa_score,4,FALSE),IF(N90&lt;=F1_ATE,VLOOKUP(Faixa_1,MAT_faixa_score,4,FALSE),IF(AND(N90&gt;=F2_DE,N90&lt;=F2_ATE),VLOOKUP(Faixa_2,MAT_faixa_score,4,FALSE),IF(AND(N90&gt;=F3_DE,N90&lt;=F3_ATE),VLOOKUP(Faixa_3,MAT_faixa_score,4,FALSE),"")))))</f>
        <v/>
      </c>
      <c r="P90" s="103" t="str">
        <f>IF(N90="","",IF(N90&gt;=F4_DE,VLOOKUP(Faixa_4,MAT_faixa_score,5,FALSE),IF(N90&lt;=F1_ATE,VLOOKUP(Faixa_1,MAT_faixa_score,5,FALSE),IF(AND(N90&gt;=F2_DE,N90&lt;=F2_ATE),VLOOKUP(Faixa_2,MAT_faixa_score,5,FALSE),IF(AND(N90&gt;=F3_DE,N90&lt;=F3_ATE),VLOOKUP(Faixa_3,MAT_faixa_score,5,FALSE),"")))))</f>
        <v/>
      </c>
    </row>
    <row r="91">
      <c r="A91" s="118"/>
      <c r="B91" s="118"/>
      <c r="C91" s="118"/>
      <c r="D91" s="119"/>
      <c r="E91" s="118"/>
      <c r="F91" s="118"/>
      <c r="G91" s="120"/>
      <c r="H91" s="120"/>
      <c r="I91" s="121" t="str">
        <f t="shared" si="1"/>
        <v/>
      </c>
      <c r="J91" s="121"/>
      <c r="K91" s="103"/>
      <c r="L91" s="103"/>
      <c r="M91" s="121"/>
      <c r="N91" s="103" t="str">
        <f>IFERROR(SUM(VLOOKUP(J91,MAT_necessidade,3,FALSE),VLOOKUP(K91,MAT_projeto,3,FALSE),VLOOKUP(L91,MAT_prioridade,3,FALSE),VLOOKUP(M91,MAT_decisao,3,FALSE)),"")</f>
        <v/>
      </c>
      <c r="O91" s="103" t="str">
        <f>IF(N91="","",IF(N91&gt;=F4_DE,VLOOKUP(Faixa_4,MAT_faixa_score,4,FALSE),IF(N91&lt;=F1_ATE,VLOOKUP(Faixa_1,MAT_faixa_score,4,FALSE),IF(AND(N91&gt;=F2_DE,N91&lt;=F2_ATE),VLOOKUP(Faixa_2,MAT_faixa_score,4,FALSE),IF(AND(N91&gt;=F3_DE,N91&lt;=F3_ATE),VLOOKUP(Faixa_3,MAT_faixa_score,4,FALSE),"")))))</f>
        <v/>
      </c>
      <c r="P91" s="103" t="str">
        <f>IF(N91="","",IF(N91&gt;=F4_DE,VLOOKUP(Faixa_4,MAT_faixa_score,5,FALSE),IF(N91&lt;=F1_ATE,VLOOKUP(Faixa_1,MAT_faixa_score,5,FALSE),IF(AND(N91&gt;=F2_DE,N91&lt;=F2_ATE),VLOOKUP(Faixa_2,MAT_faixa_score,5,FALSE),IF(AND(N91&gt;=F3_DE,N91&lt;=F3_ATE),VLOOKUP(Faixa_3,MAT_faixa_score,5,FALSE),"")))))</f>
        <v/>
      </c>
    </row>
    <row r="92">
      <c r="A92" s="118"/>
      <c r="B92" s="118"/>
      <c r="C92" s="118"/>
      <c r="D92" s="119"/>
      <c r="E92" s="118"/>
      <c r="F92" s="118"/>
      <c r="G92" s="120"/>
      <c r="H92" s="120"/>
      <c r="I92" s="121" t="str">
        <f t="shared" si="1"/>
        <v/>
      </c>
      <c r="J92" s="121"/>
      <c r="K92" s="103"/>
      <c r="L92" s="103"/>
      <c r="M92" s="121"/>
      <c r="N92" s="103" t="str">
        <f>IFERROR(SUM(VLOOKUP(J92,MAT_necessidade,3,FALSE),VLOOKUP(K92,MAT_projeto,3,FALSE),VLOOKUP(L92,MAT_prioridade,3,FALSE),VLOOKUP(M92,MAT_decisao,3,FALSE)),"")</f>
        <v/>
      </c>
      <c r="O92" s="103" t="str">
        <f>IF(N92="","",IF(N92&gt;=F4_DE,VLOOKUP(Faixa_4,MAT_faixa_score,4,FALSE),IF(N92&lt;=F1_ATE,VLOOKUP(Faixa_1,MAT_faixa_score,4,FALSE),IF(AND(N92&gt;=F2_DE,N92&lt;=F2_ATE),VLOOKUP(Faixa_2,MAT_faixa_score,4,FALSE),IF(AND(N92&gt;=F3_DE,N92&lt;=F3_ATE),VLOOKUP(Faixa_3,MAT_faixa_score,4,FALSE),"")))))</f>
        <v/>
      </c>
      <c r="P92" s="103" t="str">
        <f>IF(N92="","",IF(N92&gt;=F4_DE,VLOOKUP(Faixa_4,MAT_faixa_score,5,FALSE),IF(N92&lt;=F1_ATE,VLOOKUP(Faixa_1,MAT_faixa_score,5,FALSE),IF(AND(N92&gt;=F2_DE,N92&lt;=F2_ATE),VLOOKUP(Faixa_2,MAT_faixa_score,5,FALSE),IF(AND(N92&gt;=F3_DE,N92&lt;=F3_ATE),VLOOKUP(Faixa_3,MAT_faixa_score,5,FALSE),"")))))</f>
        <v/>
      </c>
    </row>
    <row r="93">
      <c r="A93" s="118"/>
      <c r="B93" s="118"/>
      <c r="C93" s="118"/>
      <c r="D93" s="119"/>
      <c r="E93" s="118"/>
      <c r="F93" s="118"/>
      <c r="G93" s="120"/>
      <c r="H93" s="120"/>
      <c r="I93" s="121" t="str">
        <f t="shared" si="1"/>
        <v/>
      </c>
      <c r="J93" s="121"/>
      <c r="K93" s="103"/>
      <c r="L93" s="103"/>
      <c r="M93" s="121"/>
      <c r="N93" s="103" t="str">
        <f>IFERROR(SUM(VLOOKUP(J93,MAT_necessidade,3,FALSE),VLOOKUP(K93,MAT_projeto,3,FALSE),VLOOKUP(L93,MAT_prioridade,3,FALSE),VLOOKUP(M93,MAT_decisao,3,FALSE)),"")</f>
        <v/>
      </c>
      <c r="O93" s="103" t="str">
        <f>IF(N93="","",IF(N93&gt;=F4_DE,VLOOKUP(Faixa_4,MAT_faixa_score,4,FALSE),IF(N93&lt;=F1_ATE,VLOOKUP(Faixa_1,MAT_faixa_score,4,FALSE),IF(AND(N93&gt;=F2_DE,N93&lt;=F2_ATE),VLOOKUP(Faixa_2,MAT_faixa_score,4,FALSE),IF(AND(N93&gt;=F3_DE,N93&lt;=F3_ATE),VLOOKUP(Faixa_3,MAT_faixa_score,4,FALSE),"")))))</f>
        <v/>
      </c>
      <c r="P93" s="103" t="str">
        <f>IF(N93="","",IF(N93&gt;=F4_DE,VLOOKUP(Faixa_4,MAT_faixa_score,5,FALSE),IF(N93&lt;=F1_ATE,VLOOKUP(Faixa_1,MAT_faixa_score,5,FALSE),IF(AND(N93&gt;=F2_DE,N93&lt;=F2_ATE),VLOOKUP(Faixa_2,MAT_faixa_score,5,FALSE),IF(AND(N93&gt;=F3_DE,N93&lt;=F3_ATE),VLOOKUP(Faixa_3,MAT_faixa_score,5,FALSE),"")))))</f>
        <v/>
      </c>
    </row>
    <row r="94">
      <c r="A94" s="118"/>
      <c r="B94" s="118"/>
      <c r="C94" s="118"/>
      <c r="D94" s="119"/>
      <c r="E94" s="118"/>
      <c r="F94" s="118"/>
      <c r="G94" s="120"/>
      <c r="H94" s="120"/>
      <c r="I94" s="121" t="str">
        <f t="shared" si="1"/>
        <v/>
      </c>
      <c r="J94" s="121"/>
      <c r="K94" s="103"/>
      <c r="L94" s="103"/>
      <c r="M94" s="121"/>
      <c r="N94" s="103" t="str">
        <f>IFERROR(SUM(VLOOKUP(J94,MAT_necessidade,3,FALSE),VLOOKUP(K94,MAT_projeto,3,FALSE),VLOOKUP(L94,MAT_prioridade,3,FALSE),VLOOKUP(M94,MAT_decisao,3,FALSE)),"")</f>
        <v/>
      </c>
      <c r="O94" s="103" t="str">
        <f>IF(N94="","",IF(N94&gt;=F4_DE,VLOOKUP(Faixa_4,MAT_faixa_score,4,FALSE),IF(N94&lt;=F1_ATE,VLOOKUP(Faixa_1,MAT_faixa_score,4,FALSE),IF(AND(N94&gt;=F2_DE,N94&lt;=F2_ATE),VLOOKUP(Faixa_2,MAT_faixa_score,4,FALSE),IF(AND(N94&gt;=F3_DE,N94&lt;=F3_ATE),VLOOKUP(Faixa_3,MAT_faixa_score,4,FALSE),"")))))</f>
        <v/>
      </c>
      <c r="P94" s="103" t="str">
        <f>IF(N94="","",IF(N94&gt;=F4_DE,VLOOKUP(Faixa_4,MAT_faixa_score,5,FALSE),IF(N94&lt;=F1_ATE,VLOOKUP(Faixa_1,MAT_faixa_score,5,FALSE),IF(AND(N94&gt;=F2_DE,N94&lt;=F2_ATE),VLOOKUP(Faixa_2,MAT_faixa_score,5,FALSE),IF(AND(N94&gt;=F3_DE,N94&lt;=F3_ATE),VLOOKUP(Faixa_3,MAT_faixa_score,5,FALSE),"")))))</f>
        <v/>
      </c>
    </row>
    <row r="95">
      <c r="A95" s="118"/>
      <c r="B95" s="118"/>
      <c r="C95" s="118"/>
      <c r="D95" s="119"/>
      <c r="E95" s="118"/>
      <c r="F95" s="118"/>
      <c r="G95" s="120"/>
      <c r="H95" s="120"/>
      <c r="I95" s="121" t="str">
        <f t="shared" si="1"/>
        <v/>
      </c>
      <c r="J95" s="121"/>
      <c r="K95" s="103"/>
      <c r="L95" s="103"/>
      <c r="M95" s="121"/>
      <c r="N95" s="103" t="str">
        <f>IFERROR(SUM(VLOOKUP(J95,MAT_necessidade,3,FALSE),VLOOKUP(K95,MAT_projeto,3,FALSE),VLOOKUP(L95,MAT_prioridade,3,FALSE),VLOOKUP(M95,MAT_decisao,3,FALSE)),"")</f>
        <v/>
      </c>
      <c r="O95" s="103" t="str">
        <f>IF(N95="","",IF(N95&gt;=F4_DE,VLOOKUP(Faixa_4,MAT_faixa_score,4,FALSE),IF(N95&lt;=F1_ATE,VLOOKUP(Faixa_1,MAT_faixa_score,4,FALSE),IF(AND(N95&gt;=F2_DE,N95&lt;=F2_ATE),VLOOKUP(Faixa_2,MAT_faixa_score,4,FALSE),IF(AND(N95&gt;=F3_DE,N95&lt;=F3_ATE),VLOOKUP(Faixa_3,MAT_faixa_score,4,FALSE),"")))))</f>
        <v/>
      </c>
      <c r="P95" s="103" t="str">
        <f>IF(N95="","",IF(N95&gt;=F4_DE,VLOOKUP(Faixa_4,MAT_faixa_score,5,FALSE),IF(N95&lt;=F1_ATE,VLOOKUP(Faixa_1,MAT_faixa_score,5,FALSE),IF(AND(N95&gt;=F2_DE,N95&lt;=F2_ATE),VLOOKUP(Faixa_2,MAT_faixa_score,5,FALSE),IF(AND(N95&gt;=F3_DE,N95&lt;=F3_ATE),VLOOKUP(Faixa_3,MAT_faixa_score,5,FALSE),"")))))</f>
        <v/>
      </c>
    </row>
    <row r="96">
      <c r="A96" s="118"/>
      <c r="B96" s="118"/>
      <c r="C96" s="118"/>
      <c r="D96" s="119"/>
      <c r="E96" s="118"/>
      <c r="F96" s="118"/>
      <c r="G96" s="120"/>
      <c r="H96" s="120"/>
      <c r="I96" s="121" t="str">
        <f t="shared" si="1"/>
        <v/>
      </c>
      <c r="J96" s="121"/>
      <c r="K96" s="103"/>
      <c r="L96" s="103"/>
      <c r="M96" s="121"/>
      <c r="N96" s="103" t="str">
        <f>IFERROR(SUM(VLOOKUP(J96,MAT_necessidade,3,FALSE),VLOOKUP(K96,MAT_projeto,3,FALSE),VLOOKUP(L96,MAT_prioridade,3,FALSE),VLOOKUP(M96,MAT_decisao,3,FALSE)),"")</f>
        <v/>
      </c>
      <c r="O96" s="103" t="str">
        <f>IF(N96="","",IF(N96&gt;=F4_DE,VLOOKUP(Faixa_4,MAT_faixa_score,4,FALSE),IF(N96&lt;=F1_ATE,VLOOKUP(Faixa_1,MAT_faixa_score,4,FALSE),IF(AND(N96&gt;=F2_DE,N96&lt;=F2_ATE),VLOOKUP(Faixa_2,MAT_faixa_score,4,FALSE),IF(AND(N96&gt;=F3_DE,N96&lt;=F3_ATE),VLOOKUP(Faixa_3,MAT_faixa_score,4,FALSE),"")))))</f>
        <v/>
      </c>
      <c r="P96" s="103" t="str">
        <f>IF(N96="","",IF(N96&gt;=F4_DE,VLOOKUP(Faixa_4,MAT_faixa_score,5,FALSE),IF(N96&lt;=F1_ATE,VLOOKUP(Faixa_1,MAT_faixa_score,5,FALSE),IF(AND(N96&gt;=F2_DE,N96&lt;=F2_ATE),VLOOKUP(Faixa_2,MAT_faixa_score,5,FALSE),IF(AND(N96&gt;=F3_DE,N96&lt;=F3_ATE),VLOOKUP(Faixa_3,MAT_faixa_score,5,FALSE),"")))))</f>
        <v/>
      </c>
    </row>
    <row r="97">
      <c r="A97" s="118"/>
      <c r="B97" s="118"/>
      <c r="C97" s="118"/>
      <c r="D97" s="119"/>
      <c r="E97" s="118"/>
      <c r="F97" s="118"/>
      <c r="G97" s="120"/>
      <c r="H97" s="120"/>
      <c r="I97" s="121" t="str">
        <f t="shared" si="1"/>
        <v/>
      </c>
      <c r="J97" s="121"/>
      <c r="K97" s="103"/>
      <c r="L97" s="103"/>
      <c r="M97" s="121"/>
      <c r="N97" s="103" t="str">
        <f>IFERROR(SUM(VLOOKUP(J97,MAT_necessidade,3,FALSE),VLOOKUP(K97,MAT_projeto,3,FALSE),VLOOKUP(L97,MAT_prioridade,3,FALSE),VLOOKUP(M97,MAT_decisao,3,FALSE)),"")</f>
        <v/>
      </c>
      <c r="O97" s="103" t="str">
        <f>IF(N97="","",IF(N97&gt;=F4_DE,VLOOKUP(Faixa_4,MAT_faixa_score,4,FALSE),IF(N97&lt;=F1_ATE,VLOOKUP(Faixa_1,MAT_faixa_score,4,FALSE),IF(AND(N97&gt;=F2_DE,N97&lt;=F2_ATE),VLOOKUP(Faixa_2,MAT_faixa_score,4,FALSE),IF(AND(N97&gt;=F3_DE,N97&lt;=F3_ATE),VLOOKUP(Faixa_3,MAT_faixa_score,4,FALSE),"")))))</f>
        <v/>
      </c>
      <c r="P97" s="103" t="str">
        <f>IF(N97="","",IF(N97&gt;=F4_DE,VLOOKUP(Faixa_4,MAT_faixa_score,5,FALSE),IF(N97&lt;=F1_ATE,VLOOKUP(Faixa_1,MAT_faixa_score,5,FALSE),IF(AND(N97&gt;=F2_DE,N97&lt;=F2_ATE),VLOOKUP(Faixa_2,MAT_faixa_score,5,FALSE),IF(AND(N97&gt;=F3_DE,N97&lt;=F3_ATE),VLOOKUP(Faixa_3,MAT_faixa_score,5,FALSE),"")))))</f>
        <v/>
      </c>
    </row>
    <row r="98">
      <c r="A98" s="118"/>
      <c r="B98" s="118"/>
      <c r="C98" s="118"/>
      <c r="D98" s="119"/>
      <c r="E98" s="118"/>
      <c r="F98" s="118"/>
      <c r="G98" s="120"/>
      <c r="H98" s="120"/>
      <c r="I98" s="121" t="str">
        <f t="shared" si="1"/>
        <v/>
      </c>
      <c r="J98" s="121"/>
      <c r="K98" s="103"/>
      <c r="L98" s="103"/>
      <c r="M98" s="121"/>
      <c r="N98" s="103" t="str">
        <f>IFERROR(SUM(VLOOKUP(J98,MAT_necessidade,3,FALSE),VLOOKUP(K98,MAT_projeto,3,FALSE),VLOOKUP(L98,MAT_prioridade,3,FALSE),VLOOKUP(M98,MAT_decisao,3,FALSE)),"")</f>
        <v/>
      </c>
      <c r="O98" s="103" t="str">
        <f>IF(N98="","",IF(N98&gt;=F4_DE,VLOOKUP(Faixa_4,MAT_faixa_score,4,FALSE),IF(N98&lt;=F1_ATE,VLOOKUP(Faixa_1,MAT_faixa_score,4,FALSE),IF(AND(N98&gt;=F2_DE,N98&lt;=F2_ATE),VLOOKUP(Faixa_2,MAT_faixa_score,4,FALSE),IF(AND(N98&gt;=F3_DE,N98&lt;=F3_ATE),VLOOKUP(Faixa_3,MAT_faixa_score,4,FALSE),"")))))</f>
        <v/>
      </c>
      <c r="P98" s="103" t="str">
        <f>IF(N98="","",IF(N98&gt;=F4_DE,VLOOKUP(Faixa_4,MAT_faixa_score,5,FALSE),IF(N98&lt;=F1_ATE,VLOOKUP(Faixa_1,MAT_faixa_score,5,FALSE),IF(AND(N98&gt;=F2_DE,N98&lt;=F2_ATE),VLOOKUP(Faixa_2,MAT_faixa_score,5,FALSE),IF(AND(N98&gt;=F3_DE,N98&lt;=F3_ATE),VLOOKUP(Faixa_3,MAT_faixa_score,5,FALSE),"")))))</f>
        <v/>
      </c>
    </row>
    <row r="99">
      <c r="A99" s="118"/>
      <c r="B99" s="118"/>
      <c r="C99" s="118"/>
      <c r="D99" s="119"/>
      <c r="E99" s="118"/>
      <c r="F99" s="118"/>
      <c r="G99" s="120"/>
      <c r="H99" s="120"/>
      <c r="I99" s="121" t="str">
        <f t="shared" si="1"/>
        <v/>
      </c>
      <c r="J99" s="121"/>
      <c r="K99" s="103"/>
      <c r="L99" s="103"/>
      <c r="M99" s="121"/>
      <c r="N99" s="103" t="str">
        <f>IFERROR(SUM(VLOOKUP(J99,MAT_necessidade,3,FALSE),VLOOKUP(K99,MAT_projeto,3,FALSE),VLOOKUP(L99,MAT_prioridade,3,FALSE),VLOOKUP(M99,MAT_decisao,3,FALSE)),"")</f>
        <v/>
      </c>
      <c r="O99" s="103" t="str">
        <f>IF(N99="","",IF(N99&gt;=F4_DE,VLOOKUP(Faixa_4,MAT_faixa_score,4,FALSE),IF(N99&lt;=F1_ATE,VLOOKUP(Faixa_1,MAT_faixa_score,4,FALSE),IF(AND(N99&gt;=F2_DE,N99&lt;=F2_ATE),VLOOKUP(Faixa_2,MAT_faixa_score,4,FALSE),IF(AND(N99&gt;=F3_DE,N99&lt;=F3_ATE),VLOOKUP(Faixa_3,MAT_faixa_score,4,FALSE),"")))))</f>
        <v/>
      </c>
      <c r="P99" s="103" t="str">
        <f>IF(N99="","",IF(N99&gt;=F4_DE,VLOOKUP(Faixa_4,MAT_faixa_score,5,FALSE),IF(N99&lt;=F1_ATE,VLOOKUP(Faixa_1,MAT_faixa_score,5,FALSE),IF(AND(N99&gt;=F2_DE,N99&lt;=F2_ATE),VLOOKUP(Faixa_2,MAT_faixa_score,5,FALSE),IF(AND(N99&gt;=F3_DE,N99&lt;=F3_ATE),VLOOKUP(Faixa_3,MAT_faixa_score,5,FALSE),"")))))</f>
        <v/>
      </c>
    </row>
    <row r="100">
      <c r="A100" s="118"/>
      <c r="B100" s="118"/>
      <c r="C100" s="118"/>
      <c r="D100" s="119"/>
      <c r="E100" s="118"/>
      <c r="F100" s="118"/>
      <c r="G100" s="120"/>
      <c r="H100" s="120"/>
      <c r="I100" s="121" t="str">
        <f t="shared" si="1"/>
        <v/>
      </c>
      <c r="J100" s="121"/>
      <c r="K100" s="103"/>
      <c r="L100" s="103"/>
      <c r="M100" s="121"/>
      <c r="N100" s="103" t="str">
        <f>IFERROR(SUM(VLOOKUP(J100,MAT_necessidade,3,FALSE),VLOOKUP(K100,MAT_projeto,3,FALSE),VLOOKUP(L100,MAT_prioridade,3,FALSE),VLOOKUP(M100,MAT_decisao,3,FALSE)),"")</f>
        <v/>
      </c>
      <c r="O100" s="103" t="str">
        <f>IF(N100="","",IF(N100&gt;=F4_DE,VLOOKUP(Faixa_4,MAT_faixa_score,4,FALSE),IF(N100&lt;=F1_ATE,VLOOKUP(Faixa_1,MAT_faixa_score,4,FALSE),IF(AND(N100&gt;=F2_DE,N100&lt;=F2_ATE),VLOOKUP(Faixa_2,MAT_faixa_score,4,FALSE),IF(AND(N100&gt;=F3_DE,N100&lt;=F3_ATE),VLOOKUP(Faixa_3,MAT_faixa_score,4,FALSE),"")))))</f>
        <v/>
      </c>
      <c r="P100" s="103" t="str">
        <f>IF(N100="","",IF(N100&gt;=F4_DE,VLOOKUP(Faixa_4,MAT_faixa_score,5,FALSE),IF(N100&lt;=F1_ATE,VLOOKUP(Faixa_1,MAT_faixa_score,5,FALSE),IF(AND(N100&gt;=F2_DE,N100&lt;=F2_ATE),VLOOKUP(Faixa_2,MAT_faixa_score,5,FALSE),IF(AND(N100&gt;=F3_DE,N100&lt;=F3_ATE),VLOOKUP(Faixa_3,MAT_faixa_score,5,FALSE),"")))))</f>
        <v/>
      </c>
    </row>
    <row r="101">
      <c r="A101" s="118"/>
      <c r="B101" s="118"/>
      <c r="C101" s="118"/>
      <c r="D101" s="119"/>
      <c r="E101" s="118"/>
      <c r="F101" s="118"/>
      <c r="G101" s="120"/>
      <c r="H101" s="120"/>
      <c r="I101" s="121" t="str">
        <f t="shared" si="1"/>
        <v/>
      </c>
      <c r="J101" s="121"/>
      <c r="K101" s="103"/>
      <c r="L101" s="103"/>
      <c r="M101" s="121"/>
      <c r="N101" s="103" t="str">
        <f>IFERROR(SUM(VLOOKUP(J101,MAT_necessidade,3,FALSE),VLOOKUP(K101,MAT_projeto,3,FALSE),VLOOKUP(L101,MAT_prioridade,3,FALSE),VLOOKUP(M101,MAT_decisao,3,FALSE)),"")</f>
        <v/>
      </c>
      <c r="O101" s="103" t="str">
        <f>IF(N101="","",IF(N101&gt;=F4_DE,VLOOKUP(Faixa_4,MAT_faixa_score,4,FALSE),IF(N101&lt;=F1_ATE,VLOOKUP(Faixa_1,MAT_faixa_score,4,FALSE),IF(AND(N101&gt;=F2_DE,N101&lt;=F2_ATE),VLOOKUP(Faixa_2,MAT_faixa_score,4,FALSE),IF(AND(N101&gt;=F3_DE,N101&lt;=F3_ATE),VLOOKUP(Faixa_3,MAT_faixa_score,4,FALSE),"")))))</f>
        <v/>
      </c>
      <c r="P101" s="103" t="str">
        <f>IF(N101="","",IF(N101&gt;=F4_DE,VLOOKUP(Faixa_4,MAT_faixa_score,5,FALSE),IF(N101&lt;=F1_ATE,VLOOKUP(Faixa_1,MAT_faixa_score,5,FALSE),IF(AND(N101&gt;=F2_DE,N101&lt;=F2_ATE),VLOOKUP(Faixa_2,MAT_faixa_score,5,FALSE),IF(AND(N101&gt;=F3_DE,N101&lt;=F3_ATE),VLOOKUP(Faixa_3,MAT_faixa_score,5,FALSE),"")))))</f>
        <v/>
      </c>
    </row>
    <row r="102">
      <c r="A102" s="118"/>
      <c r="B102" s="118"/>
      <c r="C102" s="118"/>
      <c r="D102" s="119"/>
      <c r="E102" s="118"/>
      <c r="F102" s="118"/>
      <c r="G102" s="120"/>
      <c r="H102" s="120"/>
      <c r="I102" s="121" t="str">
        <f t="shared" si="1"/>
        <v/>
      </c>
      <c r="J102" s="121"/>
      <c r="K102" s="103"/>
      <c r="L102" s="103"/>
      <c r="M102" s="121"/>
      <c r="N102" s="103" t="str">
        <f>IFERROR(SUM(VLOOKUP(J102,MAT_necessidade,3,FALSE),VLOOKUP(K102,MAT_projeto,3,FALSE),VLOOKUP(L102,MAT_prioridade,3,FALSE),VLOOKUP(M102,MAT_decisao,3,FALSE)),"")</f>
        <v/>
      </c>
      <c r="O102" s="103" t="str">
        <f>IF(N102="","",IF(N102&gt;=F4_DE,VLOOKUP(Faixa_4,MAT_faixa_score,4,FALSE),IF(N102&lt;=F1_ATE,VLOOKUP(Faixa_1,MAT_faixa_score,4,FALSE),IF(AND(N102&gt;=F2_DE,N102&lt;=F2_ATE),VLOOKUP(Faixa_2,MAT_faixa_score,4,FALSE),IF(AND(N102&gt;=F3_DE,N102&lt;=F3_ATE),VLOOKUP(Faixa_3,MAT_faixa_score,4,FALSE),"")))))</f>
        <v/>
      </c>
      <c r="P102" s="103" t="str">
        <f>IF(N102="","",IF(N102&gt;=F4_DE,VLOOKUP(Faixa_4,MAT_faixa_score,5,FALSE),IF(N102&lt;=F1_ATE,VLOOKUP(Faixa_1,MAT_faixa_score,5,FALSE),IF(AND(N102&gt;=F2_DE,N102&lt;=F2_ATE),VLOOKUP(Faixa_2,MAT_faixa_score,5,FALSE),IF(AND(N102&gt;=F3_DE,N102&lt;=F3_ATE),VLOOKUP(Faixa_3,MAT_faixa_score,5,FALSE),"")))))</f>
        <v/>
      </c>
    </row>
    <row r="103">
      <c r="A103" s="118"/>
      <c r="B103" s="118"/>
      <c r="C103" s="118"/>
      <c r="D103" s="119"/>
      <c r="E103" s="118"/>
      <c r="F103" s="118"/>
      <c r="G103" s="120"/>
      <c r="H103" s="120"/>
      <c r="I103" s="121" t="str">
        <f t="shared" si="1"/>
        <v/>
      </c>
      <c r="J103" s="121"/>
      <c r="K103" s="103"/>
      <c r="L103" s="103"/>
      <c r="M103" s="121"/>
      <c r="N103" s="103" t="str">
        <f>IFERROR(SUM(VLOOKUP(J103,MAT_necessidade,3,FALSE),VLOOKUP(K103,MAT_projeto,3,FALSE),VLOOKUP(L103,MAT_prioridade,3,FALSE),VLOOKUP(M103,MAT_decisao,3,FALSE)),"")</f>
        <v/>
      </c>
      <c r="O103" s="103" t="str">
        <f>IF(N103="","",IF(N103&gt;=F4_DE,VLOOKUP(Faixa_4,MAT_faixa_score,4,FALSE),IF(N103&lt;=F1_ATE,VLOOKUP(Faixa_1,MAT_faixa_score,4,FALSE),IF(AND(N103&gt;=F2_DE,N103&lt;=F2_ATE),VLOOKUP(Faixa_2,MAT_faixa_score,4,FALSE),IF(AND(N103&gt;=F3_DE,N103&lt;=F3_ATE),VLOOKUP(Faixa_3,MAT_faixa_score,4,FALSE),"")))))</f>
        <v/>
      </c>
      <c r="P103" s="103" t="str">
        <f>IF(N103="","",IF(N103&gt;=F4_DE,VLOOKUP(Faixa_4,MAT_faixa_score,5,FALSE),IF(N103&lt;=F1_ATE,VLOOKUP(Faixa_1,MAT_faixa_score,5,FALSE),IF(AND(N103&gt;=F2_DE,N103&lt;=F2_ATE),VLOOKUP(Faixa_2,MAT_faixa_score,5,FALSE),IF(AND(N103&gt;=F3_DE,N103&lt;=F3_ATE),VLOOKUP(Faixa_3,MAT_faixa_score,5,FALSE),"")))))</f>
        <v/>
      </c>
    </row>
    <row r="104">
      <c r="A104" s="118"/>
      <c r="B104" s="118"/>
      <c r="C104" s="118"/>
      <c r="D104" s="119"/>
      <c r="E104" s="118"/>
      <c r="F104" s="118"/>
      <c r="G104" s="120"/>
      <c r="H104" s="120"/>
      <c r="I104" s="121" t="str">
        <f t="shared" si="1"/>
        <v/>
      </c>
      <c r="J104" s="121"/>
      <c r="K104" s="103"/>
      <c r="L104" s="103"/>
      <c r="M104" s="121"/>
      <c r="N104" s="103" t="str">
        <f>IFERROR(SUM(VLOOKUP(J104,MAT_necessidade,3,FALSE),VLOOKUP(K104,MAT_projeto,3,FALSE),VLOOKUP(L104,MAT_prioridade,3,FALSE),VLOOKUP(M104,MAT_decisao,3,FALSE)),"")</f>
        <v/>
      </c>
      <c r="O104" s="103" t="str">
        <f>IF(N104="","",IF(N104&gt;=F4_DE,VLOOKUP(Faixa_4,MAT_faixa_score,4,FALSE),IF(N104&lt;=F1_ATE,VLOOKUP(Faixa_1,MAT_faixa_score,4,FALSE),IF(AND(N104&gt;=F2_DE,N104&lt;=F2_ATE),VLOOKUP(Faixa_2,MAT_faixa_score,4,FALSE),IF(AND(N104&gt;=F3_DE,N104&lt;=F3_ATE),VLOOKUP(Faixa_3,MAT_faixa_score,4,FALSE),"")))))</f>
        <v/>
      </c>
      <c r="P104" s="103" t="str">
        <f>IF(N104="","",IF(N104&gt;=F4_DE,VLOOKUP(Faixa_4,MAT_faixa_score,5,FALSE),IF(N104&lt;=F1_ATE,VLOOKUP(Faixa_1,MAT_faixa_score,5,FALSE),IF(AND(N104&gt;=F2_DE,N104&lt;=F2_ATE),VLOOKUP(Faixa_2,MAT_faixa_score,5,FALSE),IF(AND(N104&gt;=F3_DE,N104&lt;=F3_ATE),VLOOKUP(Faixa_3,MAT_faixa_score,5,FALSE),"")))))</f>
        <v/>
      </c>
    </row>
    <row r="105">
      <c r="A105" s="118"/>
      <c r="B105" s="118"/>
      <c r="C105" s="118"/>
      <c r="D105" s="119"/>
      <c r="E105" s="118"/>
      <c r="F105" s="118"/>
      <c r="G105" s="120"/>
      <c r="H105" s="120"/>
      <c r="I105" s="121" t="str">
        <f t="shared" si="1"/>
        <v/>
      </c>
      <c r="J105" s="121"/>
      <c r="K105" s="103"/>
      <c r="L105" s="103"/>
      <c r="M105" s="121"/>
      <c r="N105" s="103" t="str">
        <f>IFERROR(SUM(VLOOKUP(J105,MAT_necessidade,3,FALSE),VLOOKUP(K105,MAT_projeto,3,FALSE),VLOOKUP(L105,MAT_prioridade,3,FALSE),VLOOKUP(M105,MAT_decisao,3,FALSE)),"")</f>
        <v/>
      </c>
      <c r="O105" s="103" t="str">
        <f>IF(N105="","",IF(N105&gt;=F4_DE,VLOOKUP(Faixa_4,MAT_faixa_score,4,FALSE),IF(N105&lt;=F1_ATE,VLOOKUP(Faixa_1,MAT_faixa_score,4,FALSE),IF(AND(N105&gt;=F2_DE,N105&lt;=F2_ATE),VLOOKUP(Faixa_2,MAT_faixa_score,4,FALSE),IF(AND(N105&gt;=F3_DE,N105&lt;=F3_ATE),VLOOKUP(Faixa_3,MAT_faixa_score,4,FALSE),"")))))</f>
        <v/>
      </c>
      <c r="P105" s="103" t="str">
        <f>IF(N105="","",IF(N105&gt;=F4_DE,VLOOKUP(Faixa_4,MAT_faixa_score,5,FALSE),IF(N105&lt;=F1_ATE,VLOOKUP(Faixa_1,MAT_faixa_score,5,FALSE),IF(AND(N105&gt;=F2_DE,N105&lt;=F2_ATE),VLOOKUP(Faixa_2,MAT_faixa_score,5,FALSE),IF(AND(N105&gt;=F3_DE,N105&lt;=F3_ATE),VLOOKUP(Faixa_3,MAT_faixa_score,5,FALSE),"")))))</f>
        <v/>
      </c>
    </row>
    <row r="106">
      <c r="A106" s="118"/>
      <c r="B106" s="118"/>
      <c r="C106" s="118"/>
      <c r="D106" s="119"/>
      <c r="E106" s="118"/>
      <c r="F106" s="118"/>
      <c r="G106" s="120"/>
      <c r="H106" s="120"/>
      <c r="I106" s="121" t="str">
        <f t="shared" si="1"/>
        <v/>
      </c>
      <c r="J106" s="121"/>
      <c r="K106" s="103"/>
      <c r="L106" s="103"/>
      <c r="M106" s="121"/>
      <c r="N106" s="103" t="str">
        <f>IFERROR(SUM(VLOOKUP(J106,MAT_necessidade,3,FALSE),VLOOKUP(K106,MAT_projeto,3,FALSE),VLOOKUP(L106,MAT_prioridade,3,FALSE),VLOOKUP(M106,MAT_decisao,3,FALSE)),"")</f>
        <v/>
      </c>
      <c r="O106" s="103" t="str">
        <f>IF(N106="","",IF(N106&gt;=F4_DE,VLOOKUP(Faixa_4,MAT_faixa_score,4,FALSE),IF(N106&lt;=F1_ATE,VLOOKUP(Faixa_1,MAT_faixa_score,4,FALSE),IF(AND(N106&gt;=F2_DE,N106&lt;=F2_ATE),VLOOKUP(Faixa_2,MAT_faixa_score,4,FALSE),IF(AND(N106&gt;=F3_DE,N106&lt;=F3_ATE),VLOOKUP(Faixa_3,MAT_faixa_score,4,FALSE),"")))))</f>
        <v/>
      </c>
      <c r="P106" s="103" t="str">
        <f>IF(N106="","",IF(N106&gt;=F4_DE,VLOOKUP(Faixa_4,MAT_faixa_score,5,FALSE),IF(N106&lt;=F1_ATE,VLOOKUP(Faixa_1,MAT_faixa_score,5,FALSE),IF(AND(N106&gt;=F2_DE,N106&lt;=F2_ATE),VLOOKUP(Faixa_2,MAT_faixa_score,5,FALSE),IF(AND(N106&gt;=F3_DE,N106&lt;=F3_ATE),VLOOKUP(Faixa_3,MAT_faixa_score,5,FALSE),"")))))</f>
        <v/>
      </c>
    </row>
    <row r="107">
      <c r="A107" s="118"/>
      <c r="B107" s="118"/>
      <c r="C107" s="118"/>
      <c r="D107" s="119"/>
      <c r="E107" s="118"/>
      <c r="F107" s="118"/>
      <c r="G107" s="120"/>
      <c r="H107" s="120"/>
      <c r="I107" s="121" t="str">
        <f t="shared" si="1"/>
        <v/>
      </c>
      <c r="J107" s="121"/>
      <c r="K107" s="103"/>
      <c r="L107" s="103"/>
      <c r="M107" s="121"/>
      <c r="N107" s="103" t="str">
        <f>IFERROR(SUM(VLOOKUP(J107,MAT_necessidade,3,FALSE),VLOOKUP(K107,MAT_projeto,3,FALSE),VLOOKUP(L107,MAT_prioridade,3,FALSE),VLOOKUP(M107,MAT_decisao,3,FALSE)),"")</f>
        <v/>
      </c>
      <c r="O107" s="103" t="str">
        <f>IF(N107="","",IF(N107&gt;=F4_DE,VLOOKUP(Faixa_4,MAT_faixa_score,4,FALSE),IF(N107&lt;=F1_ATE,VLOOKUP(Faixa_1,MAT_faixa_score,4,FALSE),IF(AND(N107&gt;=F2_DE,N107&lt;=F2_ATE),VLOOKUP(Faixa_2,MAT_faixa_score,4,FALSE),IF(AND(N107&gt;=F3_DE,N107&lt;=F3_ATE),VLOOKUP(Faixa_3,MAT_faixa_score,4,FALSE),"")))))</f>
        <v/>
      </c>
      <c r="P107" s="103" t="str">
        <f>IF(N107="","",IF(N107&gt;=F4_DE,VLOOKUP(Faixa_4,MAT_faixa_score,5,FALSE),IF(N107&lt;=F1_ATE,VLOOKUP(Faixa_1,MAT_faixa_score,5,FALSE),IF(AND(N107&gt;=F2_DE,N107&lt;=F2_ATE),VLOOKUP(Faixa_2,MAT_faixa_score,5,FALSE),IF(AND(N107&gt;=F3_DE,N107&lt;=F3_ATE),VLOOKUP(Faixa_3,MAT_faixa_score,5,FALSE),"")))))</f>
        <v/>
      </c>
    </row>
    <row r="108">
      <c r="A108" s="118"/>
      <c r="B108" s="118"/>
      <c r="C108" s="118"/>
      <c r="D108" s="119"/>
      <c r="E108" s="118"/>
      <c r="F108" s="118"/>
      <c r="G108" s="120"/>
      <c r="H108" s="120"/>
      <c r="I108" s="121" t="str">
        <f t="shared" si="1"/>
        <v/>
      </c>
      <c r="J108" s="121"/>
      <c r="K108" s="103"/>
      <c r="L108" s="103"/>
      <c r="M108" s="121"/>
      <c r="N108" s="103" t="str">
        <f>IFERROR(SUM(VLOOKUP(J108,MAT_necessidade,3,FALSE),VLOOKUP(K108,MAT_projeto,3,FALSE),VLOOKUP(L108,MAT_prioridade,3,FALSE),VLOOKUP(M108,MAT_decisao,3,FALSE)),"")</f>
        <v/>
      </c>
      <c r="O108" s="103" t="str">
        <f>IF(N108="","",IF(N108&gt;=F4_DE,VLOOKUP(Faixa_4,MAT_faixa_score,4,FALSE),IF(N108&lt;=F1_ATE,VLOOKUP(Faixa_1,MAT_faixa_score,4,FALSE),IF(AND(N108&gt;=F2_DE,N108&lt;=F2_ATE),VLOOKUP(Faixa_2,MAT_faixa_score,4,FALSE),IF(AND(N108&gt;=F3_DE,N108&lt;=F3_ATE),VLOOKUP(Faixa_3,MAT_faixa_score,4,FALSE),"")))))</f>
        <v/>
      </c>
      <c r="P108" s="103" t="str">
        <f>IF(N108="","",IF(N108&gt;=F4_DE,VLOOKUP(Faixa_4,MAT_faixa_score,5,FALSE),IF(N108&lt;=F1_ATE,VLOOKUP(Faixa_1,MAT_faixa_score,5,FALSE),IF(AND(N108&gt;=F2_DE,N108&lt;=F2_ATE),VLOOKUP(Faixa_2,MAT_faixa_score,5,FALSE),IF(AND(N108&gt;=F3_DE,N108&lt;=F3_ATE),VLOOKUP(Faixa_3,MAT_faixa_score,5,FALSE),"")))))</f>
        <v/>
      </c>
    </row>
    <row r="109">
      <c r="A109" s="118"/>
      <c r="B109" s="118"/>
      <c r="C109" s="118"/>
      <c r="D109" s="119"/>
      <c r="E109" s="118"/>
      <c r="F109" s="118"/>
      <c r="G109" s="120"/>
      <c r="H109" s="120"/>
      <c r="I109" s="121" t="str">
        <f t="shared" si="1"/>
        <v/>
      </c>
      <c r="J109" s="121"/>
      <c r="K109" s="103"/>
      <c r="L109" s="103"/>
      <c r="M109" s="121"/>
      <c r="N109" s="103" t="str">
        <f>IFERROR(SUM(VLOOKUP(J109,MAT_necessidade,3,FALSE),VLOOKUP(K109,MAT_projeto,3,FALSE),VLOOKUP(L109,MAT_prioridade,3,FALSE),VLOOKUP(M109,MAT_decisao,3,FALSE)),"")</f>
        <v/>
      </c>
      <c r="O109" s="103" t="str">
        <f>IF(N109="","",IF(N109&gt;=F4_DE,VLOOKUP(Faixa_4,MAT_faixa_score,4,FALSE),IF(N109&lt;=F1_ATE,VLOOKUP(Faixa_1,MAT_faixa_score,4,FALSE),IF(AND(N109&gt;=F2_DE,N109&lt;=F2_ATE),VLOOKUP(Faixa_2,MAT_faixa_score,4,FALSE),IF(AND(N109&gt;=F3_DE,N109&lt;=F3_ATE),VLOOKUP(Faixa_3,MAT_faixa_score,4,FALSE),"")))))</f>
        <v/>
      </c>
      <c r="P109" s="103" t="str">
        <f>IF(N109="","",IF(N109&gt;=F4_DE,VLOOKUP(Faixa_4,MAT_faixa_score,5,FALSE),IF(N109&lt;=F1_ATE,VLOOKUP(Faixa_1,MAT_faixa_score,5,FALSE),IF(AND(N109&gt;=F2_DE,N109&lt;=F2_ATE),VLOOKUP(Faixa_2,MAT_faixa_score,5,FALSE),IF(AND(N109&gt;=F3_DE,N109&lt;=F3_ATE),VLOOKUP(Faixa_3,MAT_faixa_score,5,FALSE),"")))))</f>
        <v/>
      </c>
    </row>
    <row r="110">
      <c r="A110" s="118"/>
      <c r="B110" s="118"/>
      <c r="C110" s="118"/>
      <c r="D110" s="119"/>
      <c r="E110" s="118"/>
      <c r="F110" s="118"/>
      <c r="G110" s="120"/>
      <c r="H110" s="120"/>
      <c r="I110" s="121" t="str">
        <f t="shared" si="1"/>
        <v/>
      </c>
      <c r="J110" s="121"/>
      <c r="K110" s="103"/>
      <c r="L110" s="103"/>
      <c r="M110" s="121"/>
      <c r="N110" s="103" t="str">
        <f>IFERROR(SUM(VLOOKUP(J110,MAT_necessidade,3,FALSE),VLOOKUP(K110,MAT_projeto,3,FALSE),VLOOKUP(L110,MAT_prioridade,3,FALSE),VLOOKUP(M110,MAT_decisao,3,FALSE)),"")</f>
        <v/>
      </c>
      <c r="O110" s="103" t="str">
        <f>IF(N110="","",IF(N110&gt;=F4_DE,VLOOKUP(Faixa_4,MAT_faixa_score,4,FALSE),IF(N110&lt;=F1_ATE,VLOOKUP(Faixa_1,MAT_faixa_score,4,FALSE),IF(AND(N110&gt;=F2_DE,N110&lt;=F2_ATE),VLOOKUP(Faixa_2,MAT_faixa_score,4,FALSE),IF(AND(N110&gt;=F3_DE,N110&lt;=F3_ATE),VLOOKUP(Faixa_3,MAT_faixa_score,4,FALSE),"")))))</f>
        <v/>
      </c>
      <c r="P110" s="103" t="str">
        <f>IF(N110="","",IF(N110&gt;=F4_DE,VLOOKUP(Faixa_4,MAT_faixa_score,5,FALSE),IF(N110&lt;=F1_ATE,VLOOKUP(Faixa_1,MAT_faixa_score,5,FALSE),IF(AND(N110&gt;=F2_DE,N110&lt;=F2_ATE),VLOOKUP(Faixa_2,MAT_faixa_score,5,FALSE),IF(AND(N110&gt;=F3_DE,N110&lt;=F3_ATE),VLOOKUP(Faixa_3,MAT_faixa_score,5,FALSE),"")))))</f>
        <v/>
      </c>
    </row>
    <row r="111">
      <c r="A111" s="118"/>
      <c r="B111" s="118"/>
      <c r="C111" s="118"/>
      <c r="D111" s="119"/>
      <c r="E111" s="118"/>
      <c r="F111" s="118"/>
      <c r="G111" s="120"/>
      <c r="H111" s="120"/>
      <c r="I111" s="121" t="str">
        <f t="shared" si="1"/>
        <v/>
      </c>
      <c r="J111" s="121"/>
      <c r="K111" s="103"/>
      <c r="L111" s="103"/>
      <c r="M111" s="121"/>
      <c r="N111" s="103" t="str">
        <f>IFERROR(SUM(VLOOKUP(J111,MAT_necessidade,3,FALSE),VLOOKUP(K111,MAT_projeto,3,FALSE),VLOOKUP(L111,MAT_prioridade,3,FALSE),VLOOKUP(M111,MAT_decisao,3,FALSE)),"")</f>
        <v/>
      </c>
      <c r="O111" s="103" t="str">
        <f>IF(N111="","",IF(N111&gt;=F4_DE,VLOOKUP(Faixa_4,MAT_faixa_score,4,FALSE),IF(N111&lt;=F1_ATE,VLOOKUP(Faixa_1,MAT_faixa_score,4,FALSE),IF(AND(N111&gt;=F2_DE,N111&lt;=F2_ATE),VLOOKUP(Faixa_2,MAT_faixa_score,4,FALSE),IF(AND(N111&gt;=F3_DE,N111&lt;=F3_ATE),VLOOKUP(Faixa_3,MAT_faixa_score,4,FALSE),"")))))</f>
        <v/>
      </c>
      <c r="P111" s="103" t="str">
        <f>IF(N111="","",IF(N111&gt;=F4_DE,VLOOKUP(Faixa_4,MAT_faixa_score,5,FALSE),IF(N111&lt;=F1_ATE,VLOOKUP(Faixa_1,MAT_faixa_score,5,FALSE),IF(AND(N111&gt;=F2_DE,N111&lt;=F2_ATE),VLOOKUP(Faixa_2,MAT_faixa_score,5,FALSE),IF(AND(N111&gt;=F3_DE,N111&lt;=F3_ATE),VLOOKUP(Faixa_3,MAT_faixa_score,5,FALSE),"")))))</f>
        <v/>
      </c>
    </row>
    <row r="112">
      <c r="A112" s="118"/>
      <c r="B112" s="118"/>
      <c r="C112" s="118"/>
      <c r="D112" s="119"/>
      <c r="E112" s="118"/>
      <c r="F112" s="118"/>
      <c r="G112" s="120"/>
      <c r="H112" s="120"/>
      <c r="I112" s="121" t="str">
        <f t="shared" si="1"/>
        <v/>
      </c>
      <c r="J112" s="121"/>
      <c r="K112" s="103"/>
      <c r="L112" s="103"/>
      <c r="M112" s="121"/>
      <c r="N112" s="103" t="str">
        <f>IFERROR(SUM(VLOOKUP(J112,MAT_necessidade,3,FALSE),VLOOKUP(K112,MAT_projeto,3,FALSE),VLOOKUP(L112,MAT_prioridade,3,FALSE),VLOOKUP(M112,MAT_decisao,3,FALSE)),"")</f>
        <v/>
      </c>
      <c r="O112" s="103" t="str">
        <f>IF(N112="","",IF(N112&gt;=F4_DE,VLOOKUP(Faixa_4,MAT_faixa_score,4,FALSE),IF(N112&lt;=F1_ATE,VLOOKUP(Faixa_1,MAT_faixa_score,4,FALSE),IF(AND(N112&gt;=F2_DE,N112&lt;=F2_ATE),VLOOKUP(Faixa_2,MAT_faixa_score,4,FALSE),IF(AND(N112&gt;=F3_DE,N112&lt;=F3_ATE),VLOOKUP(Faixa_3,MAT_faixa_score,4,FALSE),"")))))</f>
        <v/>
      </c>
      <c r="P112" s="103" t="str">
        <f>IF(N112="","",IF(N112&gt;=F4_DE,VLOOKUP(Faixa_4,MAT_faixa_score,5,FALSE),IF(N112&lt;=F1_ATE,VLOOKUP(Faixa_1,MAT_faixa_score,5,FALSE),IF(AND(N112&gt;=F2_DE,N112&lt;=F2_ATE),VLOOKUP(Faixa_2,MAT_faixa_score,5,FALSE),IF(AND(N112&gt;=F3_DE,N112&lt;=F3_ATE),VLOOKUP(Faixa_3,MAT_faixa_score,5,FALSE),"")))))</f>
        <v/>
      </c>
    </row>
    <row r="113">
      <c r="A113" s="118"/>
      <c r="B113" s="118"/>
      <c r="C113" s="118"/>
      <c r="D113" s="119"/>
      <c r="E113" s="118"/>
      <c r="F113" s="118"/>
      <c r="G113" s="120"/>
      <c r="H113" s="120"/>
      <c r="I113" s="121" t="str">
        <f t="shared" si="1"/>
        <v/>
      </c>
      <c r="J113" s="121"/>
      <c r="K113" s="103"/>
      <c r="L113" s="103"/>
      <c r="M113" s="121"/>
      <c r="N113" s="103" t="str">
        <f>IFERROR(SUM(VLOOKUP(J113,MAT_necessidade,3,FALSE),VLOOKUP(K113,MAT_projeto,3,FALSE),VLOOKUP(L113,MAT_prioridade,3,FALSE),VLOOKUP(M113,MAT_decisao,3,FALSE)),"")</f>
        <v/>
      </c>
      <c r="O113" s="103" t="str">
        <f>IF(N113="","",IF(N113&gt;=F4_DE,VLOOKUP(Faixa_4,MAT_faixa_score,4,FALSE),IF(N113&lt;=F1_ATE,VLOOKUP(Faixa_1,MAT_faixa_score,4,FALSE),IF(AND(N113&gt;=F2_DE,N113&lt;=F2_ATE),VLOOKUP(Faixa_2,MAT_faixa_score,4,FALSE),IF(AND(N113&gt;=F3_DE,N113&lt;=F3_ATE),VLOOKUP(Faixa_3,MAT_faixa_score,4,FALSE),"")))))</f>
        <v/>
      </c>
      <c r="P113" s="103" t="str">
        <f>IF(N113="","",IF(N113&gt;=F4_DE,VLOOKUP(Faixa_4,MAT_faixa_score,5,FALSE),IF(N113&lt;=F1_ATE,VLOOKUP(Faixa_1,MAT_faixa_score,5,FALSE),IF(AND(N113&gt;=F2_DE,N113&lt;=F2_ATE),VLOOKUP(Faixa_2,MAT_faixa_score,5,FALSE),IF(AND(N113&gt;=F3_DE,N113&lt;=F3_ATE),VLOOKUP(Faixa_3,MAT_faixa_score,5,FALSE),"")))))</f>
        <v/>
      </c>
    </row>
    <row r="114">
      <c r="A114" s="118"/>
      <c r="B114" s="118"/>
      <c r="C114" s="118"/>
      <c r="D114" s="119"/>
      <c r="E114" s="118"/>
      <c r="F114" s="118"/>
      <c r="G114" s="120"/>
      <c r="H114" s="120"/>
      <c r="I114" s="121" t="str">
        <f t="shared" si="1"/>
        <v/>
      </c>
      <c r="J114" s="121"/>
      <c r="K114" s="103"/>
      <c r="L114" s="103"/>
      <c r="M114" s="121"/>
      <c r="N114" s="103" t="str">
        <f>IFERROR(SUM(VLOOKUP(J114,MAT_necessidade,3,FALSE),VLOOKUP(K114,MAT_projeto,3,FALSE),VLOOKUP(L114,MAT_prioridade,3,FALSE),VLOOKUP(M114,MAT_decisao,3,FALSE)),"")</f>
        <v/>
      </c>
      <c r="O114" s="103" t="str">
        <f>IF(N114="","",IF(N114&gt;=F4_DE,VLOOKUP(Faixa_4,MAT_faixa_score,4,FALSE),IF(N114&lt;=F1_ATE,VLOOKUP(Faixa_1,MAT_faixa_score,4,FALSE),IF(AND(N114&gt;=F2_DE,N114&lt;=F2_ATE),VLOOKUP(Faixa_2,MAT_faixa_score,4,FALSE),IF(AND(N114&gt;=F3_DE,N114&lt;=F3_ATE),VLOOKUP(Faixa_3,MAT_faixa_score,4,FALSE),"")))))</f>
        <v/>
      </c>
      <c r="P114" s="103" t="str">
        <f>IF(N114="","",IF(N114&gt;=F4_DE,VLOOKUP(Faixa_4,MAT_faixa_score,5,FALSE),IF(N114&lt;=F1_ATE,VLOOKUP(Faixa_1,MAT_faixa_score,5,FALSE),IF(AND(N114&gt;=F2_DE,N114&lt;=F2_ATE),VLOOKUP(Faixa_2,MAT_faixa_score,5,FALSE),IF(AND(N114&gt;=F3_DE,N114&lt;=F3_ATE),VLOOKUP(Faixa_3,MAT_faixa_score,5,FALSE),"")))))</f>
        <v/>
      </c>
    </row>
    <row r="115">
      <c r="A115" s="118"/>
      <c r="B115" s="118"/>
      <c r="C115" s="118"/>
      <c r="D115" s="119"/>
      <c r="E115" s="118"/>
      <c r="F115" s="118"/>
      <c r="G115" s="120"/>
      <c r="H115" s="120"/>
      <c r="I115" s="121" t="str">
        <f t="shared" si="1"/>
        <v/>
      </c>
      <c r="J115" s="121"/>
      <c r="K115" s="103"/>
      <c r="L115" s="103"/>
      <c r="M115" s="121"/>
      <c r="N115" s="103" t="str">
        <f>IFERROR(SUM(VLOOKUP(J115,MAT_necessidade,3,FALSE),VLOOKUP(K115,MAT_projeto,3,FALSE),VLOOKUP(L115,MAT_prioridade,3,FALSE),VLOOKUP(M115,MAT_decisao,3,FALSE)),"")</f>
        <v/>
      </c>
      <c r="O115" s="103" t="str">
        <f>IF(N115="","",IF(N115&gt;=F4_DE,VLOOKUP(Faixa_4,MAT_faixa_score,4,FALSE),IF(N115&lt;=F1_ATE,VLOOKUP(Faixa_1,MAT_faixa_score,4,FALSE),IF(AND(N115&gt;=F2_DE,N115&lt;=F2_ATE),VLOOKUP(Faixa_2,MAT_faixa_score,4,FALSE),IF(AND(N115&gt;=F3_DE,N115&lt;=F3_ATE),VLOOKUP(Faixa_3,MAT_faixa_score,4,FALSE),"")))))</f>
        <v/>
      </c>
      <c r="P115" s="103" t="str">
        <f>IF(N115="","",IF(N115&gt;=F4_DE,VLOOKUP(Faixa_4,MAT_faixa_score,5,FALSE),IF(N115&lt;=F1_ATE,VLOOKUP(Faixa_1,MAT_faixa_score,5,FALSE),IF(AND(N115&gt;=F2_DE,N115&lt;=F2_ATE),VLOOKUP(Faixa_2,MAT_faixa_score,5,FALSE),IF(AND(N115&gt;=F3_DE,N115&lt;=F3_ATE),VLOOKUP(Faixa_3,MAT_faixa_score,5,FALSE),"")))))</f>
        <v/>
      </c>
    </row>
    <row r="116">
      <c r="A116" s="118"/>
      <c r="B116" s="118"/>
      <c r="C116" s="118"/>
      <c r="D116" s="119"/>
      <c r="E116" s="118"/>
      <c r="F116" s="118"/>
      <c r="G116" s="120"/>
      <c r="H116" s="120"/>
      <c r="I116" s="121" t="str">
        <f t="shared" si="1"/>
        <v/>
      </c>
      <c r="J116" s="121"/>
      <c r="K116" s="103"/>
      <c r="L116" s="103"/>
      <c r="M116" s="121"/>
      <c r="N116" s="103" t="str">
        <f>IFERROR(SUM(VLOOKUP(J116,MAT_necessidade,3,FALSE),VLOOKUP(K116,MAT_projeto,3,FALSE),VLOOKUP(L116,MAT_prioridade,3,FALSE),VLOOKUP(M116,MAT_decisao,3,FALSE)),"")</f>
        <v/>
      </c>
      <c r="O116" s="103" t="str">
        <f>IF(N116="","",IF(N116&gt;=F4_DE,VLOOKUP(Faixa_4,MAT_faixa_score,4,FALSE),IF(N116&lt;=F1_ATE,VLOOKUP(Faixa_1,MAT_faixa_score,4,FALSE),IF(AND(N116&gt;=F2_DE,N116&lt;=F2_ATE),VLOOKUP(Faixa_2,MAT_faixa_score,4,FALSE),IF(AND(N116&gt;=F3_DE,N116&lt;=F3_ATE),VLOOKUP(Faixa_3,MAT_faixa_score,4,FALSE),"")))))</f>
        <v/>
      </c>
      <c r="P116" s="103" t="str">
        <f>IF(N116="","",IF(N116&gt;=F4_DE,VLOOKUP(Faixa_4,MAT_faixa_score,5,FALSE),IF(N116&lt;=F1_ATE,VLOOKUP(Faixa_1,MAT_faixa_score,5,FALSE),IF(AND(N116&gt;=F2_DE,N116&lt;=F2_ATE),VLOOKUP(Faixa_2,MAT_faixa_score,5,FALSE),IF(AND(N116&gt;=F3_DE,N116&lt;=F3_ATE),VLOOKUP(Faixa_3,MAT_faixa_score,5,FALSE),"")))))</f>
        <v/>
      </c>
    </row>
    <row r="117">
      <c r="A117" s="118"/>
      <c r="B117" s="118"/>
      <c r="C117" s="118"/>
      <c r="D117" s="119"/>
      <c r="E117" s="118"/>
      <c r="F117" s="118"/>
      <c r="G117" s="120"/>
      <c r="H117" s="120"/>
      <c r="I117" s="121" t="str">
        <f t="shared" si="1"/>
        <v/>
      </c>
      <c r="J117" s="121"/>
      <c r="K117" s="103"/>
      <c r="L117" s="103"/>
      <c r="M117" s="121"/>
      <c r="N117" s="103" t="str">
        <f>IFERROR(SUM(VLOOKUP(J117,MAT_necessidade,3,FALSE),VLOOKUP(K117,MAT_projeto,3,FALSE),VLOOKUP(L117,MAT_prioridade,3,FALSE),VLOOKUP(M117,MAT_decisao,3,FALSE)),"")</f>
        <v/>
      </c>
      <c r="O117" s="103" t="str">
        <f>IF(N117="","",IF(N117&gt;=F4_DE,VLOOKUP(Faixa_4,MAT_faixa_score,4,FALSE),IF(N117&lt;=F1_ATE,VLOOKUP(Faixa_1,MAT_faixa_score,4,FALSE),IF(AND(N117&gt;=F2_DE,N117&lt;=F2_ATE),VLOOKUP(Faixa_2,MAT_faixa_score,4,FALSE),IF(AND(N117&gt;=F3_DE,N117&lt;=F3_ATE),VLOOKUP(Faixa_3,MAT_faixa_score,4,FALSE),"")))))</f>
        <v/>
      </c>
      <c r="P117" s="103" t="str">
        <f>IF(N117="","",IF(N117&gt;=F4_DE,VLOOKUP(Faixa_4,MAT_faixa_score,5,FALSE),IF(N117&lt;=F1_ATE,VLOOKUP(Faixa_1,MAT_faixa_score,5,FALSE),IF(AND(N117&gt;=F2_DE,N117&lt;=F2_ATE),VLOOKUP(Faixa_2,MAT_faixa_score,5,FALSE),IF(AND(N117&gt;=F3_DE,N117&lt;=F3_ATE),VLOOKUP(Faixa_3,MAT_faixa_score,5,FALSE),"")))))</f>
        <v/>
      </c>
    </row>
    <row r="118">
      <c r="A118" s="118"/>
      <c r="B118" s="118"/>
      <c r="C118" s="118"/>
      <c r="D118" s="119"/>
      <c r="E118" s="118"/>
      <c r="F118" s="118"/>
      <c r="G118" s="120"/>
      <c r="H118" s="120"/>
      <c r="I118" s="121" t="str">
        <f t="shared" si="1"/>
        <v/>
      </c>
      <c r="J118" s="121"/>
      <c r="K118" s="103"/>
      <c r="L118" s="103"/>
      <c r="M118" s="121"/>
      <c r="N118" s="103" t="str">
        <f>IFERROR(SUM(VLOOKUP(J118,MAT_necessidade,3,FALSE),VLOOKUP(K118,MAT_projeto,3,FALSE),VLOOKUP(L118,MAT_prioridade,3,FALSE),VLOOKUP(M118,MAT_decisao,3,FALSE)),"")</f>
        <v/>
      </c>
      <c r="O118" s="103" t="str">
        <f>IF(N118="","",IF(N118&gt;=F4_DE,VLOOKUP(Faixa_4,MAT_faixa_score,4,FALSE),IF(N118&lt;=F1_ATE,VLOOKUP(Faixa_1,MAT_faixa_score,4,FALSE),IF(AND(N118&gt;=F2_DE,N118&lt;=F2_ATE),VLOOKUP(Faixa_2,MAT_faixa_score,4,FALSE),IF(AND(N118&gt;=F3_DE,N118&lt;=F3_ATE),VLOOKUP(Faixa_3,MAT_faixa_score,4,FALSE),"")))))</f>
        <v/>
      </c>
      <c r="P118" s="103" t="str">
        <f>IF(N118="","",IF(N118&gt;=F4_DE,VLOOKUP(Faixa_4,MAT_faixa_score,5,FALSE),IF(N118&lt;=F1_ATE,VLOOKUP(Faixa_1,MAT_faixa_score,5,FALSE),IF(AND(N118&gt;=F2_DE,N118&lt;=F2_ATE),VLOOKUP(Faixa_2,MAT_faixa_score,5,FALSE),IF(AND(N118&gt;=F3_DE,N118&lt;=F3_ATE),VLOOKUP(Faixa_3,MAT_faixa_score,5,FALSE),"")))))</f>
        <v/>
      </c>
    </row>
    <row r="119">
      <c r="A119" s="118"/>
      <c r="B119" s="118"/>
      <c r="C119" s="118"/>
      <c r="D119" s="119"/>
      <c r="E119" s="118"/>
      <c r="F119" s="118"/>
      <c r="G119" s="120"/>
      <c r="H119" s="120"/>
      <c r="I119" s="121" t="str">
        <f t="shared" si="1"/>
        <v/>
      </c>
      <c r="J119" s="121"/>
      <c r="K119" s="103"/>
      <c r="L119" s="103"/>
      <c r="M119" s="121"/>
      <c r="N119" s="103" t="str">
        <f>IFERROR(SUM(VLOOKUP(J119,MAT_necessidade,3,FALSE),VLOOKUP(K119,MAT_projeto,3,FALSE),VLOOKUP(L119,MAT_prioridade,3,FALSE),VLOOKUP(M119,MAT_decisao,3,FALSE)),"")</f>
        <v/>
      </c>
      <c r="O119" s="103" t="str">
        <f>IF(N119="","",IF(N119&gt;=F4_DE,VLOOKUP(Faixa_4,MAT_faixa_score,4,FALSE),IF(N119&lt;=F1_ATE,VLOOKUP(Faixa_1,MAT_faixa_score,4,FALSE),IF(AND(N119&gt;=F2_DE,N119&lt;=F2_ATE),VLOOKUP(Faixa_2,MAT_faixa_score,4,FALSE),IF(AND(N119&gt;=F3_DE,N119&lt;=F3_ATE),VLOOKUP(Faixa_3,MAT_faixa_score,4,FALSE),"")))))</f>
        <v/>
      </c>
      <c r="P119" s="103" t="str">
        <f>IF(N119="","",IF(N119&gt;=F4_DE,VLOOKUP(Faixa_4,MAT_faixa_score,5,FALSE),IF(N119&lt;=F1_ATE,VLOOKUP(Faixa_1,MAT_faixa_score,5,FALSE),IF(AND(N119&gt;=F2_DE,N119&lt;=F2_ATE),VLOOKUP(Faixa_2,MAT_faixa_score,5,FALSE),IF(AND(N119&gt;=F3_DE,N119&lt;=F3_ATE),VLOOKUP(Faixa_3,MAT_faixa_score,5,FALSE),"")))))</f>
        <v/>
      </c>
    </row>
    <row r="120">
      <c r="A120" s="118"/>
      <c r="B120" s="118"/>
      <c r="C120" s="118"/>
      <c r="D120" s="119"/>
      <c r="E120" s="118"/>
      <c r="F120" s="118"/>
      <c r="G120" s="120"/>
      <c r="H120" s="120"/>
      <c r="I120" s="121" t="str">
        <f t="shared" si="1"/>
        <v/>
      </c>
      <c r="J120" s="121"/>
      <c r="K120" s="103"/>
      <c r="L120" s="103"/>
      <c r="M120" s="121"/>
      <c r="N120" s="103" t="str">
        <f>IFERROR(SUM(VLOOKUP(J120,MAT_necessidade,3,FALSE),VLOOKUP(K120,MAT_projeto,3,FALSE),VLOOKUP(L120,MAT_prioridade,3,FALSE),VLOOKUP(M120,MAT_decisao,3,FALSE)),"")</f>
        <v/>
      </c>
      <c r="O120" s="103" t="str">
        <f>IF(N120="","",IF(N120&gt;=F4_DE,VLOOKUP(Faixa_4,MAT_faixa_score,4,FALSE),IF(N120&lt;=F1_ATE,VLOOKUP(Faixa_1,MAT_faixa_score,4,FALSE),IF(AND(N120&gt;=F2_DE,N120&lt;=F2_ATE),VLOOKUP(Faixa_2,MAT_faixa_score,4,FALSE),IF(AND(N120&gt;=F3_DE,N120&lt;=F3_ATE),VLOOKUP(Faixa_3,MAT_faixa_score,4,FALSE),"")))))</f>
        <v/>
      </c>
      <c r="P120" s="103" t="str">
        <f>IF(N120="","",IF(N120&gt;=F4_DE,VLOOKUP(Faixa_4,MAT_faixa_score,5,FALSE),IF(N120&lt;=F1_ATE,VLOOKUP(Faixa_1,MAT_faixa_score,5,FALSE),IF(AND(N120&gt;=F2_DE,N120&lt;=F2_ATE),VLOOKUP(Faixa_2,MAT_faixa_score,5,FALSE),IF(AND(N120&gt;=F3_DE,N120&lt;=F3_ATE),VLOOKUP(Faixa_3,MAT_faixa_score,5,FALSE),"")))))</f>
        <v/>
      </c>
    </row>
    <row r="121">
      <c r="A121" s="118"/>
      <c r="B121" s="118"/>
      <c r="C121" s="118"/>
      <c r="D121" s="119"/>
      <c r="E121" s="118"/>
      <c r="F121" s="118"/>
      <c r="G121" s="120"/>
      <c r="H121" s="120"/>
      <c r="I121" s="121" t="str">
        <f t="shared" si="1"/>
        <v/>
      </c>
      <c r="J121" s="121"/>
      <c r="K121" s="103"/>
      <c r="L121" s="103"/>
      <c r="M121" s="121"/>
      <c r="N121" s="103" t="str">
        <f>IFERROR(SUM(VLOOKUP(J121,MAT_necessidade,3,FALSE),VLOOKUP(K121,MAT_projeto,3,FALSE),VLOOKUP(L121,MAT_prioridade,3,FALSE),VLOOKUP(M121,MAT_decisao,3,FALSE)),"")</f>
        <v/>
      </c>
      <c r="O121" s="103" t="str">
        <f>IF(N121="","",IF(N121&gt;=F4_DE,VLOOKUP(Faixa_4,MAT_faixa_score,4,FALSE),IF(N121&lt;=F1_ATE,VLOOKUP(Faixa_1,MAT_faixa_score,4,FALSE),IF(AND(N121&gt;=F2_DE,N121&lt;=F2_ATE),VLOOKUP(Faixa_2,MAT_faixa_score,4,FALSE),IF(AND(N121&gt;=F3_DE,N121&lt;=F3_ATE),VLOOKUP(Faixa_3,MAT_faixa_score,4,FALSE),"")))))</f>
        <v/>
      </c>
      <c r="P121" s="103" t="str">
        <f>IF(N121="","",IF(N121&gt;=F4_DE,VLOOKUP(Faixa_4,MAT_faixa_score,5,FALSE),IF(N121&lt;=F1_ATE,VLOOKUP(Faixa_1,MAT_faixa_score,5,FALSE),IF(AND(N121&gt;=F2_DE,N121&lt;=F2_ATE),VLOOKUP(Faixa_2,MAT_faixa_score,5,FALSE),IF(AND(N121&gt;=F3_DE,N121&lt;=F3_ATE),VLOOKUP(Faixa_3,MAT_faixa_score,5,FALSE),"")))))</f>
        <v/>
      </c>
    </row>
    <row r="122">
      <c r="A122" s="118"/>
      <c r="B122" s="118"/>
      <c r="C122" s="118"/>
      <c r="D122" s="119"/>
      <c r="E122" s="118"/>
      <c r="F122" s="118"/>
      <c r="G122" s="120"/>
      <c r="H122" s="120"/>
      <c r="I122" s="121" t="str">
        <f t="shared" si="1"/>
        <v/>
      </c>
      <c r="J122" s="121"/>
      <c r="K122" s="103"/>
      <c r="L122" s="103"/>
      <c r="M122" s="121"/>
      <c r="N122" s="103" t="str">
        <f>IFERROR(SUM(VLOOKUP(J122,MAT_necessidade,3,FALSE),VLOOKUP(K122,MAT_projeto,3,FALSE),VLOOKUP(L122,MAT_prioridade,3,FALSE),VLOOKUP(M122,MAT_decisao,3,FALSE)),"")</f>
        <v/>
      </c>
      <c r="O122" s="103" t="str">
        <f>IF(N122="","",IF(N122&gt;=F4_DE,VLOOKUP(Faixa_4,MAT_faixa_score,4,FALSE),IF(N122&lt;=F1_ATE,VLOOKUP(Faixa_1,MAT_faixa_score,4,FALSE),IF(AND(N122&gt;=F2_DE,N122&lt;=F2_ATE),VLOOKUP(Faixa_2,MAT_faixa_score,4,FALSE),IF(AND(N122&gt;=F3_DE,N122&lt;=F3_ATE),VLOOKUP(Faixa_3,MAT_faixa_score,4,FALSE),"")))))</f>
        <v/>
      </c>
      <c r="P122" s="103" t="str">
        <f>IF(N122="","",IF(N122&gt;=F4_DE,VLOOKUP(Faixa_4,MAT_faixa_score,5,FALSE),IF(N122&lt;=F1_ATE,VLOOKUP(Faixa_1,MAT_faixa_score,5,FALSE),IF(AND(N122&gt;=F2_DE,N122&lt;=F2_ATE),VLOOKUP(Faixa_2,MAT_faixa_score,5,FALSE),IF(AND(N122&gt;=F3_DE,N122&lt;=F3_ATE),VLOOKUP(Faixa_3,MAT_faixa_score,5,FALSE),"")))))</f>
        <v/>
      </c>
    </row>
    <row r="123">
      <c r="A123" s="118"/>
      <c r="B123" s="118"/>
      <c r="C123" s="118"/>
      <c r="D123" s="119"/>
      <c r="E123" s="118"/>
      <c r="F123" s="118"/>
      <c r="G123" s="120"/>
      <c r="H123" s="120"/>
      <c r="I123" s="121" t="str">
        <f t="shared" si="1"/>
        <v/>
      </c>
      <c r="J123" s="121"/>
      <c r="K123" s="103"/>
      <c r="L123" s="103"/>
      <c r="M123" s="121"/>
      <c r="N123" s="103" t="str">
        <f>IFERROR(SUM(VLOOKUP(J123,MAT_necessidade,3,FALSE),VLOOKUP(K123,MAT_projeto,3,FALSE),VLOOKUP(L123,MAT_prioridade,3,FALSE),VLOOKUP(M123,MAT_decisao,3,FALSE)),"")</f>
        <v/>
      </c>
      <c r="O123" s="103" t="str">
        <f>IF(N123="","",IF(N123&gt;=F4_DE,VLOOKUP(Faixa_4,MAT_faixa_score,4,FALSE),IF(N123&lt;=F1_ATE,VLOOKUP(Faixa_1,MAT_faixa_score,4,FALSE),IF(AND(N123&gt;=F2_DE,N123&lt;=F2_ATE),VLOOKUP(Faixa_2,MAT_faixa_score,4,FALSE),IF(AND(N123&gt;=F3_DE,N123&lt;=F3_ATE),VLOOKUP(Faixa_3,MAT_faixa_score,4,FALSE),"")))))</f>
        <v/>
      </c>
      <c r="P123" s="103" t="str">
        <f>IF(N123="","",IF(N123&gt;=F4_DE,VLOOKUP(Faixa_4,MAT_faixa_score,5,FALSE),IF(N123&lt;=F1_ATE,VLOOKUP(Faixa_1,MAT_faixa_score,5,FALSE),IF(AND(N123&gt;=F2_DE,N123&lt;=F2_ATE),VLOOKUP(Faixa_2,MAT_faixa_score,5,FALSE),IF(AND(N123&gt;=F3_DE,N123&lt;=F3_ATE),VLOOKUP(Faixa_3,MAT_faixa_score,5,FALSE),"")))))</f>
        <v/>
      </c>
    </row>
    <row r="124">
      <c r="A124" s="118"/>
      <c r="B124" s="118"/>
      <c r="C124" s="118"/>
      <c r="D124" s="119"/>
      <c r="E124" s="118"/>
      <c r="F124" s="118"/>
      <c r="G124" s="120"/>
      <c r="H124" s="120"/>
      <c r="I124" s="121" t="str">
        <f t="shared" si="1"/>
        <v/>
      </c>
      <c r="J124" s="121"/>
      <c r="K124" s="103"/>
      <c r="L124" s="103"/>
      <c r="M124" s="121"/>
      <c r="N124" s="103" t="str">
        <f>IFERROR(SUM(VLOOKUP(J124,MAT_necessidade,3,FALSE),VLOOKUP(K124,MAT_projeto,3,FALSE),VLOOKUP(L124,MAT_prioridade,3,FALSE),VLOOKUP(M124,MAT_decisao,3,FALSE)),"")</f>
        <v/>
      </c>
      <c r="O124" s="103" t="str">
        <f>IF(N124="","",IF(N124&gt;=F4_DE,VLOOKUP(Faixa_4,MAT_faixa_score,4,FALSE),IF(N124&lt;=F1_ATE,VLOOKUP(Faixa_1,MAT_faixa_score,4,FALSE),IF(AND(N124&gt;=F2_DE,N124&lt;=F2_ATE),VLOOKUP(Faixa_2,MAT_faixa_score,4,FALSE),IF(AND(N124&gt;=F3_DE,N124&lt;=F3_ATE),VLOOKUP(Faixa_3,MAT_faixa_score,4,FALSE),"")))))</f>
        <v/>
      </c>
      <c r="P124" s="103" t="str">
        <f>IF(N124="","",IF(N124&gt;=F4_DE,VLOOKUP(Faixa_4,MAT_faixa_score,5,FALSE),IF(N124&lt;=F1_ATE,VLOOKUP(Faixa_1,MAT_faixa_score,5,FALSE),IF(AND(N124&gt;=F2_DE,N124&lt;=F2_ATE),VLOOKUP(Faixa_2,MAT_faixa_score,5,FALSE),IF(AND(N124&gt;=F3_DE,N124&lt;=F3_ATE),VLOOKUP(Faixa_3,MAT_faixa_score,5,FALSE),"")))))</f>
        <v/>
      </c>
    </row>
    <row r="125">
      <c r="A125" s="118"/>
      <c r="B125" s="118"/>
      <c r="C125" s="118"/>
      <c r="D125" s="119"/>
      <c r="E125" s="118"/>
      <c r="F125" s="118"/>
      <c r="G125" s="120"/>
      <c r="H125" s="120"/>
      <c r="I125" s="121" t="str">
        <f t="shared" si="1"/>
        <v/>
      </c>
      <c r="J125" s="121"/>
      <c r="K125" s="103"/>
      <c r="L125" s="103"/>
      <c r="M125" s="121"/>
      <c r="N125" s="103" t="str">
        <f>IFERROR(SUM(VLOOKUP(J125,MAT_necessidade,3,FALSE),VLOOKUP(K125,MAT_projeto,3,FALSE),VLOOKUP(L125,MAT_prioridade,3,FALSE),VLOOKUP(M125,MAT_decisao,3,FALSE)),"")</f>
        <v/>
      </c>
      <c r="O125" s="103" t="str">
        <f>IF(N125="","",IF(N125&gt;=F4_DE,VLOOKUP(Faixa_4,MAT_faixa_score,4,FALSE),IF(N125&lt;=F1_ATE,VLOOKUP(Faixa_1,MAT_faixa_score,4,FALSE),IF(AND(N125&gt;=F2_DE,N125&lt;=F2_ATE),VLOOKUP(Faixa_2,MAT_faixa_score,4,FALSE),IF(AND(N125&gt;=F3_DE,N125&lt;=F3_ATE),VLOOKUP(Faixa_3,MAT_faixa_score,4,FALSE),"")))))</f>
        <v/>
      </c>
      <c r="P125" s="103" t="str">
        <f>IF(N125="","",IF(N125&gt;=F4_DE,VLOOKUP(Faixa_4,MAT_faixa_score,5,FALSE),IF(N125&lt;=F1_ATE,VLOOKUP(Faixa_1,MAT_faixa_score,5,FALSE),IF(AND(N125&gt;=F2_DE,N125&lt;=F2_ATE),VLOOKUP(Faixa_2,MAT_faixa_score,5,FALSE),IF(AND(N125&gt;=F3_DE,N125&lt;=F3_ATE),VLOOKUP(Faixa_3,MAT_faixa_score,5,FALSE),"")))))</f>
        <v/>
      </c>
    </row>
    <row r="126">
      <c r="A126" s="118"/>
      <c r="B126" s="118"/>
      <c r="C126" s="118"/>
      <c r="D126" s="119"/>
      <c r="E126" s="118"/>
      <c r="F126" s="118"/>
      <c r="G126" s="120"/>
      <c r="H126" s="120"/>
      <c r="I126" s="121" t="str">
        <f t="shared" si="1"/>
        <v/>
      </c>
      <c r="J126" s="121"/>
      <c r="K126" s="103"/>
      <c r="L126" s="103"/>
      <c r="M126" s="121"/>
      <c r="N126" s="103" t="str">
        <f>IFERROR(SUM(VLOOKUP(J126,MAT_necessidade,3,FALSE),VLOOKUP(K126,MAT_projeto,3,FALSE),VLOOKUP(L126,MAT_prioridade,3,FALSE),VLOOKUP(M126,MAT_decisao,3,FALSE)),"")</f>
        <v/>
      </c>
      <c r="O126" s="103" t="str">
        <f>IF(N126="","",IF(N126&gt;=F4_DE,VLOOKUP(Faixa_4,MAT_faixa_score,4,FALSE),IF(N126&lt;=F1_ATE,VLOOKUP(Faixa_1,MAT_faixa_score,4,FALSE),IF(AND(N126&gt;=F2_DE,N126&lt;=F2_ATE),VLOOKUP(Faixa_2,MAT_faixa_score,4,FALSE),IF(AND(N126&gt;=F3_DE,N126&lt;=F3_ATE),VLOOKUP(Faixa_3,MAT_faixa_score,4,FALSE),"")))))</f>
        <v/>
      </c>
      <c r="P126" s="103" t="str">
        <f>IF(N126="","",IF(N126&gt;=F4_DE,VLOOKUP(Faixa_4,MAT_faixa_score,5,FALSE),IF(N126&lt;=F1_ATE,VLOOKUP(Faixa_1,MAT_faixa_score,5,FALSE),IF(AND(N126&gt;=F2_DE,N126&lt;=F2_ATE),VLOOKUP(Faixa_2,MAT_faixa_score,5,FALSE),IF(AND(N126&gt;=F3_DE,N126&lt;=F3_ATE),VLOOKUP(Faixa_3,MAT_faixa_score,5,FALSE),"")))))</f>
        <v/>
      </c>
    </row>
    <row r="127">
      <c r="A127" s="118"/>
      <c r="B127" s="118"/>
      <c r="C127" s="118"/>
      <c r="D127" s="119"/>
      <c r="E127" s="118"/>
      <c r="F127" s="118"/>
      <c r="G127" s="120"/>
      <c r="H127" s="120"/>
      <c r="I127" s="121" t="str">
        <f t="shared" si="1"/>
        <v/>
      </c>
      <c r="J127" s="121"/>
      <c r="K127" s="103"/>
      <c r="L127" s="103"/>
      <c r="M127" s="121"/>
      <c r="N127" s="103" t="str">
        <f>IFERROR(SUM(VLOOKUP(J127,MAT_necessidade,3,FALSE),VLOOKUP(K127,MAT_projeto,3,FALSE),VLOOKUP(L127,MAT_prioridade,3,FALSE),VLOOKUP(M127,MAT_decisao,3,FALSE)),"")</f>
        <v/>
      </c>
      <c r="O127" s="103" t="str">
        <f>IF(N127="","",IF(N127&gt;=F4_DE,VLOOKUP(Faixa_4,MAT_faixa_score,4,FALSE),IF(N127&lt;=F1_ATE,VLOOKUP(Faixa_1,MAT_faixa_score,4,FALSE),IF(AND(N127&gt;=F2_DE,N127&lt;=F2_ATE),VLOOKUP(Faixa_2,MAT_faixa_score,4,FALSE),IF(AND(N127&gt;=F3_DE,N127&lt;=F3_ATE),VLOOKUP(Faixa_3,MAT_faixa_score,4,FALSE),"")))))</f>
        <v/>
      </c>
      <c r="P127" s="103" t="str">
        <f>IF(N127="","",IF(N127&gt;=F4_DE,VLOOKUP(Faixa_4,MAT_faixa_score,5,FALSE),IF(N127&lt;=F1_ATE,VLOOKUP(Faixa_1,MAT_faixa_score,5,FALSE),IF(AND(N127&gt;=F2_DE,N127&lt;=F2_ATE),VLOOKUP(Faixa_2,MAT_faixa_score,5,FALSE),IF(AND(N127&gt;=F3_DE,N127&lt;=F3_ATE),VLOOKUP(Faixa_3,MAT_faixa_score,5,FALSE),"")))))</f>
        <v/>
      </c>
    </row>
    <row r="128">
      <c r="A128" s="118"/>
      <c r="B128" s="118"/>
      <c r="C128" s="118"/>
      <c r="D128" s="119"/>
      <c r="E128" s="118"/>
      <c r="F128" s="118"/>
      <c r="G128" s="120"/>
      <c r="H128" s="120"/>
      <c r="I128" s="121" t="str">
        <f t="shared" si="1"/>
        <v/>
      </c>
      <c r="J128" s="121"/>
      <c r="K128" s="103"/>
      <c r="L128" s="103"/>
      <c r="M128" s="121"/>
      <c r="N128" s="103" t="str">
        <f>IFERROR(SUM(VLOOKUP(J128,MAT_necessidade,3,FALSE),VLOOKUP(K128,MAT_projeto,3,FALSE),VLOOKUP(L128,MAT_prioridade,3,FALSE),VLOOKUP(M128,MAT_decisao,3,FALSE)),"")</f>
        <v/>
      </c>
      <c r="O128" s="103" t="str">
        <f>IF(N128="","",IF(N128&gt;=F4_DE,VLOOKUP(Faixa_4,MAT_faixa_score,4,FALSE),IF(N128&lt;=F1_ATE,VLOOKUP(Faixa_1,MAT_faixa_score,4,FALSE),IF(AND(N128&gt;=F2_DE,N128&lt;=F2_ATE),VLOOKUP(Faixa_2,MAT_faixa_score,4,FALSE),IF(AND(N128&gt;=F3_DE,N128&lt;=F3_ATE),VLOOKUP(Faixa_3,MAT_faixa_score,4,FALSE),"")))))</f>
        <v/>
      </c>
      <c r="P128" s="103" t="str">
        <f>IF(N128="","",IF(N128&gt;=F4_DE,VLOOKUP(Faixa_4,MAT_faixa_score,5,FALSE),IF(N128&lt;=F1_ATE,VLOOKUP(Faixa_1,MAT_faixa_score,5,FALSE),IF(AND(N128&gt;=F2_DE,N128&lt;=F2_ATE),VLOOKUP(Faixa_2,MAT_faixa_score,5,FALSE),IF(AND(N128&gt;=F3_DE,N128&lt;=F3_ATE),VLOOKUP(Faixa_3,MAT_faixa_score,5,FALSE),"")))))</f>
        <v/>
      </c>
    </row>
    <row r="129">
      <c r="A129" s="118"/>
      <c r="B129" s="118"/>
      <c r="C129" s="118"/>
      <c r="D129" s="119"/>
      <c r="E129" s="118"/>
      <c r="F129" s="118"/>
      <c r="G129" s="120"/>
      <c r="H129" s="120"/>
      <c r="I129" s="121" t="str">
        <f t="shared" si="1"/>
        <v/>
      </c>
      <c r="J129" s="121"/>
      <c r="K129" s="103"/>
      <c r="L129" s="103"/>
      <c r="M129" s="121"/>
      <c r="N129" s="103" t="str">
        <f>IFERROR(SUM(VLOOKUP(J129,MAT_necessidade,3,FALSE),VLOOKUP(K129,MAT_projeto,3,FALSE),VLOOKUP(L129,MAT_prioridade,3,FALSE),VLOOKUP(M129,MAT_decisao,3,FALSE)),"")</f>
        <v/>
      </c>
      <c r="O129" s="103" t="str">
        <f>IF(N129="","",IF(N129&gt;=F4_DE,VLOOKUP(Faixa_4,MAT_faixa_score,4,FALSE),IF(N129&lt;=F1_ATE,VLOOKUP(Faixa_1,MAT_faixa_score,4,FALSE),IF(AND(N129&gt;=F2_DE,N129&lt;=F2_ATE),VLOOKUP(Faixa_2,MAT_faixa_score,4,FALSE),IF(AND(N129&gt;=F3_DE,N129&lt;=F3_ATE),VLOOKUP(Faixa_3,MAT_faixa_score,4,FALSE),"")))))</f>
        <v/>
      </c>
      <c r="P129" s="103" t="str">
        <f>IF(N129="","",IF(N129&gt;=F4_DE,VLOOKUP(Faixa_4,MAT_faixa_score,5,FALSE),IF(N129&lt;=F1_ATE,VLOOKUP(Faixa_1,MAT_faixa_score,5,FALSE),IF(AND(N129&gt;=F2_DE,N129&lt;=F2_ATE),VLOOKUP(Faixa_2,MAT_faixa_score,5,FALSE),IF(AND(N129&gt;=F3_DE,N129&lt;=F3_ATE),VLOOKUP(Faixa_3,MAT_faixa_score,5,FALSE),"")))))</f>
        <v/>
      </c>
    </row>
    <row r="130">
      <c r="A130" s="118"/>
      <c r="B130" s="118"/>
      <c r="C130" s="118"/>
      <c r="D130" s="119"/>
      <c r="E130" s="118"/>
      <c r="F130" s="118"/>
      <c r="G130" s="120"/>
      <c r="H130" s="120"/>
      <c r="I130" s="121" t="str">
        <f t="shared" si="1"/>
        <v/>
      </c>
      <c r="J130" s="121"/>
      <c r="K130" s="103"/>
      <c r="L130" s="103"/>
      <c r="M130" s="121"/>
      <c r="N130" s="103" t="str">
        <f>IFERROR(SUM(VLOOKUP(J130,MAT_necessidade,3,FALSE),VLOOKUP(K130,MAT_projeto,3,FALSE),VLOOKUP(L130,MAT_prioridade,3,FALSE),VLOOKUP(M130,MAT_decisao,3,FALSE)),"")</f>
        <v/>
      </c>
      <c r="O130" s="103" t="str">
        <f>IF(N130="","",IF(N130&gt;=F4_DE,VLOOKUP(Faixa_4,MAT_faixa_score,4,FALSE),IF(N130&lt;=F1_ATE,VLOOKUP(Faixa_1,MAT_faixa_score,4,FALSE),IF(AND(N130&gt;=F2_DE,N130&lt;=F2_ATE),VLOOKUP(Faixa_2,MAT_faixa_score,4,FALSE),IF(AND(N130&gt;=F3_DE,N130&lt;=F3_ATE),VLOOKUP(Faixa_3,MAT_faixa_score,4,FALSE),"")))))</f>
        <v/>
      </c>
      <c r="P130" s="103" t="str">
        <f>IF(N130="","",IF(N130&gt;=F4_DE,VLOOKUP(Faixa_4,MAT_faixa_score,5,FALSE),IF(N130&lt;=F1_ATE,VLOOKUP(Faixa_1,MAT_faixa_score,5,FALSE),IF(AND(N130&gt;=F2_DE,N130&lt;=F2_ATE),VLOOKUP(Faixa_2,MAT_faixa_score,5,FALSE),IF(AND(N130&gt;=F3_DE,N130&lt;=F3_ATE),VLOOKUP(Faixa_3,MAT_faixa_score,5,FALSE),"")))))</f>
        <v/>
      </c>
    </row>
    <row r="131">
      <c r="A131" s="118"/>
      <c r="B131" s="118"/>
      <c r="C131" s="118"/>
      <c r="D131" s="119"/>
      <c r="E131" s="118"/>
      <c r="F131" s="118"/>
      <c r="G131" s="120"/>
      <c r="H131" s="120"/>
      <c r="I131" s="121" t="str">
        <f t="shared" si="1"/>
        <v/>
      </c>
      <c r="J131" s="121"/>
      <c r="K131" s="103"/>
      <c r="L131" s="103"/>
      <c r="M131" s="121"/>
      <c r="N131" s="103" t="str">
        <f>IFERROR(SUM(VLOOKUP(J131,MAT_necessidade,3,FALSE),VLOOKUP(K131,MAT_projeto,3,FALSE),VLOOKUP(L131,MAT_prioridade,3,FALSE),VLOOKUP(M131,MAT_decisao,3,FALSE)),"")</f>
        <v/>
      </c>
      <c r="O131" s="103" t="str">
        <f>IF(N131="","",IF(N131&gt;=F4_DE,VLOOKUP(Faixa_4,MAT_faixa_score,4,FALSE),IF(N131&lt;=F1_ATE,VLOOKUP(Faixa_1,MAT_faixa_score,4,FALSE),IF(AND(N131&gt;=F2_DE,N131&lt;=F2_ATE),VLOOKUP(Faixa_2,MAT_faixa_score,4,FALSE),IF(AND(N131&gt;=F3_DE,N131&lt;=F3_ATE),VLOOKUP(Faixa_3,MAT_faixa_score,4,FALSE),"")))))</f>
        <v/>
      </c>
      <c r="P131" s="103" t="str">
        <f>IF(N131="","",IF(N131&gt;=F4_DE,VLOOKUP(Faixa_4,MAT_faixa_score,5,FALSE),IF(N131&lt;=F1_ATE,VLOOKUP(Faixa_1,MAT_faixa_score,5,FALSE),IF(AND(N131&gt;=F2_DE,N131&lt;=F2_ATE),VLOOKUP(Faixa_2,MAT_faixa_score,5,FALSE),IF(AND(N131&gt;=F3_DE,N131&lt;=F3_ATE),VLOOKUP(Faixa_3,MAT_faixa_score,5,FALSE),"")))))</f>
        <v/>
      </c>
    </row>
    <row r="132">
      <c r="A132" s="118"/>
      <c r="B132" s="118"/>
      <c r="C132" s="118"/>
      <c r="D132" s="119"/>
      <c r="E132" s="118"/>
      <c r="F132" s="118"/>
      <c r="G132" s="120"/>
      <c r="H132" s="120"/>
      <c r="I132" s="121" t="str">
        <f t="shared" si="1"/>
        <v/>
      </c>
      <c r="J132" s="121"/>
      <c r="K132" s="103"/>
      <c r="L132" s="103"/>
      <c r="M132" s="121"/>
      <c r="N132" s="103" t="str">
        <f>IFERROR(SUM(VLOOKUP(J132,MAT_necessidade,3,FALSE),VLOOKUP(K132,MAT_projeto,3,FALSE),VLOOKUP(L132,MAT_prioridade,3,FALSE),VLOOKUP(M132,MAT_decisao,3,FALSE)),"")</f>
        <v/>
      </c>
      <c r="O132" s="103" t="str">
        <f>IF(N132="","",IF(N132&gt;=F4_DE,VLOOKUP(Faixa_4,MAT_faixa_score,4,FALSE),IF(N132&lt;=F1_ATE,VLOOKUP(Faixa_1,MAT_faixa_score,4,FALSE),IF(AND(N132&gt;=F2_DE,N132&lt;=F2_ATE),VLOOKUP(Faixa_2,MAT_faixa_score,4,FALSE),IF(AND(N132&gt;=F3_DE,N132&lt;=F3_ATE),VLOOKUP(Faixa_3,MAT_faixa_score,4,FALSE),"")))))</f>
        <v/>
      </c>
      <c r="P132" s="103" t="str">
        <f>IF(N132="","",IF(N132&gt;=F4_DE,VLOOKUP(Faixa_4,MAT_faixa_score,5,FALSE),IF(N132&lt;=F1_ATE,VLOOKUP(Faixa_1,MAT_faixa_score,5,FALSE),IF(AND(N132&gt;=F2_DE,N132&lt;=F2_ATE),VLOOKUP(Faixa_2,MAT_faixa_score,5,FALSE),IF(AND(N132&gt;=F3_DE,N132&lt;=F3_ATE),VLOOKUP(Faixa_3,MAT_faixa_score,5,FALSE),"")))))</f>
        <v/>
      </c>
    </row>
    <row r="133">
      <c r="A133" s="118"/>
      <c r="B133" s="118"/>
      <c r="C133" s="118"/>
      <c r="D133" s="119"/>
      <c r="E133" s="118"/>
      <c r="F133" s="118"/>
      <c r="G133" s="120"/>
      <c r="H133" s="120"/>
      <c r="I133" s="121" t="str">
        <f t="shared" si="1"/>
        <v/>
      </c>
      <c r="J133" s="121"/>
      <c r="K133" s="103"/>
      <c r="L133" s="103"/>
      <c r="M133" s="121"/>
      <c r="N133" s="103" t="str">
        <f>IFERROR(SUM(VLOOKUP(J133,MAT_necessidade,3,FALSE),VLOOKUP(K133,MAT_projeto,3,FALSE),VLOOKUP(L133,MAT_prioridade,3,FALSE),VLOOKUP(M133,MAT_decisao,3,FALSE)),"")</f>
        <v/>
      </c>
      <c r="O133" s="103" t="str">
        <f>IF(N133="","",IF(N133&gt;=F4_DE,VLOOKUP(Faixa_4,MAT_faixa_score,4,FALSE),IF(N133&lt;=F1_ATE,VLOOKUP(Faixa_1,MAT_faixa_score,4,FALSE),IF(AND(N133&gt;=F2_DE,N133&lt;=F2_ATE),VLOOKUP(Faixa_2,MAT_faixa_score,4,FALSE),IF(AND(N133&gt;=F3_DE,N133&lt;=F3_ATE),VLOOKUP(Faixa_3,MAT_faixa_score,4,FALSE),"")))))</f>
        <v/>
      </c>
      <c r="P133" s="103" t="str">
        <f>IF(N133="","",IF(N133&gt;=F4_DE,VLOOKUP(Faixa_4,MAT_faixa_score,5,FALSE),IF(N133&lt;=F1_ATE,VLOOKUP(Faixa_1,MAT_faixa_score,5,FALSE),IF(AND(N133&gt;=F2_DE,N133&lt;=F2_ATE),VLOOKUP(Faixa_2,MAT_faixa_score,5,FALSE),IF(AND(N133&gt;=F3_DE,N133&lt;=F3_ATE),VLOOKUP(Faixa_3,MAT_faixa_score,5,FALSE),"")))))</f>
        <v/>
      </c>
    </row>
    <row r="134">
      <c r="A134" s="118"/>
      <c r="B134" s="118"/>
      <c r="C134" s="118"/>
      <c r="D134" s="119"/>
      <c r="E134" s="118"/>
      <c r="F134" s="118"/>
      <c r="G134" s="120"/>
      <c r="H134" s="120"/>
      <c r="I134" s="121" t="str">
        <f t="shared" si="1"/>
        <v/>
      </c>
      <c r="J134" s="121"/>
      <c r="K134" s="103"/>
      <c r="L134" s="103"/>
      <c r="M134" s="121"/>
      <c r="N134" s="103" t="str">
        <f>IFERROR(SUM(VLOOKUP(J134,MAT_necessidade,3,FALSE),VLOOKUP(K134,MAT_projeto,3,FALSE),VLOOKUP(L134,MAT_prioridade,3,FALSE),VLOOKUP(M134,MAT_decisao,3,FALSE)),"")</f>
        <v/>
      </c>
      <c r="O134" s="103" t="str">
        <f>IF(N134="","",IF(N134&gt;=F4_DE,VLOOKUP(Faixa_4,MAT_faixa_score,4,FALSE),IF(N134&lt;=F1_ATE,VLOOKUP(Faixa_1,MAT_faixa_score,4,FALSE),IF(AND(N134&gt;=F2_DE,N134&lt;=F2_ATE),VLOOKUP(Faixa_2,MAT_faixa_score,4,FALSE),IF(AND(N134&gt;=F3_DE,N134&lt;=F3_ATE),VLOOKUP(Faixa_3,MAT_faixa_score,4,FALSE),"")))))</f>
        <v/>
      </c>
      <c r="P134" s="103" t="str">
        <f>IF(N134="","",IF(N134&gt;=F4_DE,VLOOKUP(Faixa_4,MAT_faixa_score,5,FALSE),IF(N134&lt;=F1_ATE,VLOOKUP(Faixa_1,MAT_faixa_score,5,FALSE),IF(AND(N134&gt;=F2_DE,N134&lt;=F2_ATE),VLOOKUP(Faixa_2,MAT_faixa_score,5,FALSE),IF(AND(N134&gt;=F3_DE,N134&lt;=F3_ATE),VLOOKUP(Faixa_3,MAT_faixa_score,5,FALSE),"")))))</f>
        <v/>
      </c>
    </row>
    <row r="135">
      <c r="A135" s="118"/>
      <c r="B135" s="118"/>
      <c r="C135" s="118"/>
      <c r="D135" s="119"/>
      <c r="E135" s="118"/>
      <c r="F135" s="118"/>
      <c r="G135" s="120"/>
      <c r="H135" s="120"/>
      <c r="I135" s="121" t="str">
        <f t="shared" si="1"/>
        <v/>
      </c>
      <c r="J135" s="121"/>
      <c r="K135" s="103"/>
      <c r="L135" s="103"/>
      <c r="M135" s="121"/>
      <c r="N135" s="103" t="str">
        <f>IFERROR(SUM(VLOOKUP(J135,MAT_necessidade,3,FALSE),VLOOKUP(K135,MAT_projeto,3,FALSE),VLOOKUP(L135,MAT_prioridade,3,FALSE),VLOOKUP(M135,MAT_decisao,3,FALSE)),"")</f>
        <v/>
      </c>
      <c r="O135" s="103" t="str">
        <f>IF(N135="","",IF(N135&gt;=F4_DE,VLOOKUP(Faixa_4,MAT_faixa_score,4,FALSE),IF(N135&lt;=F1_ATE,VLOOKUP(Faixa_1,MAT_faixa_score,4,FALSE),IF(AND(N135&gt;=F2_DE,N135&lt;=F2_ATE),VLOOKUP(Faixa_2,MAT_faixa_score,4,FALSE),IF(AND(N135&gt;=F3_DE,N135&lt;=F3_ATE),VLOOKUP(Faixa_3,MAT_faixa_score,4,FALSE),"")))))</f>
        <v/>
      </c>
      <c r="P135" s="103" t="str">
        <f>IF(N135="","",IF(N135&gt;=F4_DE,VLOOKUP(Faixa_4,MAT_faixa_score,5,FALSE),IF(N135&lt;=F1_ATE,VLOOKUP(Faixa_1,MAT_faixa_score,5,FALSE),IF(AND(N135&gt;=F2_DE,N135&lt;=F2_ATE),VLOOKUP(Faixa_2,MAT_faixa_score,5,FALSE),IF(AND(N135&gt;=F3_DE,N135&lt;=F3_ATE),VLOOKUP(Faixa_3,MAT_faixa_score,5,FALSE),"")))))</f>
        <v/>
      </c>
    </row>
    <row r="136">
      <c r="A136" s="118"/>
      <c r="B136" s="118"/>
      <c r="C136" s="118"/>
      <c r="D136" s="119"/>
      <c r="E136" s="118"/>
      <c r="F136" s="118"/>
      <c r="G136" s="120"/>
      <c r="H136" s="120"/>
      <c r="I136" s="121" t="str">
        <f t="shared" si="1"/>
        <v/>
      </c>
      <c r="J136" s="121"/>
      <c r="K136" s="103"/>
      <c r="L136" s="103"/>
      <c r="M136" s="121"/>
      <c r="N136" s="103" t="str">
        <f>IFERROR(SUM(VLOOKUP(J136,MAT_necessidade,3,FALSE),VLOOKUP(K136,MAT_projeto,3,FALSE),VLOOKUP(L136,MAT_prioridade,3,FALSE),VLOOKUP(M136,MAT_decisao,3,FALSE)),"")</f>
        <v/>
      </c>
      <c r="O136" s="103" t="str">
        <f>IF(N136="","",IF(N136&gt;=F4_DE,VLOOKUP(Faixa_4,MAT_faixa_score,4,FALSE),IF(N136&lt;=F1_ATE,VLOOKUP(Faixa_1,MAT_faixa_score,4,FALSE),IF(AND(N136&gt;=F2_DE,N136&lt;=F2_ATE),VLOOKUP(Faixa_2,MAT_faixa_score,4,FALSE),IF(AND(N136&gt;=F3_DE,N136&lt;=F3_ATE),VLOOKUP(Faixa_3,MAT_faixa_score,4,FALSE),"")))))</f>
        <v/>
      </c>
      <c r="P136" s="103" t="str">
        <f>IF(N136="","",IF(N136&gt;=F4_DE,VLOOKUP(Faixa_4,MAT_faixa_score,5,FALSE),IF(N136&lt;=F1_ATE,VLOOKUP(Faixa_1,MAT_faixa_score,5,FALSE),IF(AND(N136&gt;=F2_DE,N136&lt;=F2_ATE),VLOOKUP(Faixa_2,MAT_faixa_score,5,FALSE),IF(AND(N136&gt;=F3_DE,N136&lt;=F3_ATE),VLOOKUP(Faixa_3,MAT_faixa_score,5,FALSE),"")))))</f>
        <v/>
      </c>
    </row>
    <row r="137">
      <c r="A137" s="118"/>
      <c r="B137" s="118"/>
      <c r="C137" s="118"/>
      <c r="D137" s="119"/>
      <c r="E137" s="118"/>
      <c r="F137" s="118"/>
      <c r="G137" s="120"/>
      <c r="H137" s="120"/>
      <c r="I137" s="121" t="str">
        <f t="shared" si="1"/>
        <v/>
      </c>
      <c r="J137" s="121"/>
      <c r="K137" s="103"/>
      <c r="L137" s="103"/>
      <c r="M137" s="121"/>
      <c r="N137" s="103" t="str">
        <f>IFERROR(SUM(VLOOKUP(J137,MAT_necessidade,3,FALSE),VLOOKUP(K137,MAT_projeto,3,FALSE),VLOOKUP(L137,MAT_prioridade,3,FALSE),VLOOKUP(M137,MAT_decisao,3,FALSE)),"")</f>
        <v/>
      </c>
      <c r="O137" s="103" t="str">
        <f>IF(N137="","",IF(N137&gt;=F4_DE,VLOOKUP(Faixa_4,MAT_faixa_score,4,FALSE),IF(N137&lt;=F1_ATE,VLOOKUP(Faixa_1,MAT_faixa_score,4,FALSE),IF(AND(N137&gt;=F2_DE,N137&lt;=F2_ATE),VLOOKUP(Faixa_2,MAT_faixa_score,4,FALSE),IF(AND(N137&gt;=F3_DE,N137&lt;=F3_ATE),VLOOKUP(Faixa_3,MAT_faixa_score,4,FALSE),"")))))</f>
        <v/>
      </c>
      <c r="P137" s="103" t="str">
        <f>IF(N137="","",IF(N137&gt;=F4_DE,VLOOKUP(Faixa_4,MAT_faixa_score,5,FALSE),IF(N137&lt;=F1_ATE,VLOOKUP(Faixa_1,MAT_faixa_score,5,FALSE),IF(AND(N137&gt;=F2_DE,N137&lt;=F2_ATE),VLOOKUP(Faixa_2,MAT_faixa_score,5,FALSE),IF(AND(N137&gt;=F3_DE,N137&lt;=F3_ATE),VLOOKUP(Faixa_3,MAT_faixa_score,5,FALSE),"")))))</f>
        <v/>
      </c>
    </row>
    <row r="138">
      <c r="A138" s="118"/>
      <c r="B138" s="118"/>
      <c r="C138" s="118"/>
      <c r="D138" s="119"/>
      <c r="E138" s="118"/>
      <c r="F138" s="118"/>
      <c r="G138" s="120"/>
      <c r="H138" s="120"/>
      <c r="I138" s="121" t="str">
        <f t="shared" si="1"/>
        <v/>
      </c>
      <c r="J138" s="121"/>
      <c r="K138" s="103"/>
      <c r="L138" s="103"/>
      <c r="M138" s="121"/>
      <c r="N138" s="103" t="str">
        <f>IFERROR(SUM(VLOOKUP(J138,MAT_necessidade,3,FALSE),VLOOKUP(K138,MAT_projeto,3,FALSE),VLOOKUP(L138,MAT_prioridade,3,FALSE),VLOOKUP(M138,MAT_decisao,3,FALSE)),"")</f>
        <v/>
      </c>
      <c r="O138" s="103" t="str">
        <f>IF(N138="","",IF(N138&gt;=F4_DE,VLOOKUP(Faixa_4,MAT_faixa_score,4,FALSE),IF(N138&lt;=F1_ATE,VLOOKUP(Faixa_1,MAT_faixa_score,4,FALSE),IF(AND(N138&gt;=F2_DE,N138&lt;=F2_ATE),VLOOKUP(Faixa_2,MAT_faixa_score,4,FALSE),IF(AND(N138&gt;=F3_DE,N138&lt;=F3_ATE),VLOOKUP(Faixa_3,MAT_faixa_score,4,FALSE),"")))))</f>
        <v/>
      </c>
      <c r="P138" s="103" t="str">
        <f>IF(N138="","",IF(N138&gt;=F4_DE,VLOOKUP(Faixa_4,MAT_faixa_score,5,FALSE),IF(N138&lt;=F1_ATE,VLOOKUP(Faixa_1,MAT_faixa_score,5,FALSE),IF(AND(N138&gt;=F2_DE,N138&lt;=F2_ATE),VLOOKUP(Faixa_2,MAT_faixa_score,5,FALSE),IF(AND(N138&gt;=F3_DE,N138&lt;=F3_ATE),VLOOKUP(Faixa_3,MAT_faixa_score,5,FALSE),"")))))</f>
        <v/>
      </c>
    </row>
    <row r="139">
      <c r="A139" s="118"/>
      <c r="B139" s="118"/>
      <c r="C139" s="118"/>
      <c r="D139" s="119"/>
      <c r="E139" s="118"/>
      <c r="F139" s="118"/>
      <c r="G139" s="120"/>
      <c r="H139" s="120"/>
      <c r="I139" s="121" t="str">
        <f t="shared" si="1"/>
        <v/>
      </c>
      <c r="J139" s="121"/>
      <c r="K139" s="103"/>
      <c r="L139" s="103"/>
      <c r="M139" s="121"/>
      <c r="N139" s="103" t="str">
        <f>IFERROR(SUM(VLOOKUP(J139,MAT_necessidade,3,FALSE),VLOOKUP(K139,MAT_projeto,3,FALSE),VLOOKUP(L139,MAT_prioridade,3,FALSE),VLOOKUP(M139,MAT_decisao,3,FALSE)),"")</f>
        <v/>
      </c>
      <c r="O139" s="103" t="str">
        <f>IF(N139="","",IF(N139&gt;=F4_DE,VLOOKUP(Faixa_4,MAT_faixa_score,4,FALSE),IF(N139&lt;=F1_ATE,VLOOKUP(Faixa_1,MAT_faixa_score,4,FALSE),IF(AND(N139&gt;=F2_DE,N139&lt;=F2_ATE),VLOOKUP(Faixa_2,MAT_faixa_score,4,FALSE),IF(AND(N139&gt;=F3_DE,N139&lt;=F3_ATE),VLOOKUP(Faixa_3,MAT_faixa_score,4,FALSE),"")))))</f>
        <v/>
      </c>
      <c r="P139" s="103" t="str">
        <f>IF(N139="","",IF(N139&gt;=F4_DE,VLOOKUP(Faixa_4,MAT_faixa_score,5,FALSE),IF(N139&lt;=F1_ATE,VLOOKUP(Faixa_1,MAT_faixa_score,5,FALSE),IF(AND(N139&gt;=F2_DE,N139&lt;=F2_ATE),VLOOKUP(Faixa_2,MAT_faixa_score,5,FALSE),IF(AND(N139&gt;=F3_DE,N139&lt;=F3_ATE),VLOOKUP(Faixa_3,MAT_faixa_score,5,FALSE),"")))))</f>
        <v/>
      </c>
    </row>
    <row r="140">
      <c r="A140" s="118"/>
      <c r="B140" s="118"/>
      <c r="C140" s="118"/>
      <c r="D140" s="119"/>
      <c r="E140" s="118"/>
      <c r="F140" s="118"/>
      <c r="G140" s="120"/>
      <c r="H140" s="120"/>
      <c r="I140" s="121" t="str">
        <f t="shared" si="1"/>
        <v/>
      </c>
      <c r="J140" s="121"/>
      <c r="K140" s="103"/>
      <c r="L140" s="103"/>
      <c r="M140" s="121"/>
      <c r="N140" s="103" t="str">
        <f>IFERROR(SUM(VLOOKUP(J140,MAT_necessidade,3,FALSE),VLOOKUP(K140,MAT_projeto,3,FALSE),VLOOKUP(L140,MAT_prioridade,3,FALSE),VLOOKUP(M140,MAT_decisao,3,FALSE)),"")</f>
        <v/>
      </c>
      <c r="O140" s="103" t="str">
        <f>IF(N140="","",IF(N140&gt;=F4_DE,VLOOKUP(Faixa_4,MAT_faixa_score,4,FALSE),IF(N140&lt;=F1_ATE,VLOOKUP(Faixa_1,MAT_faixa_score,4,FALSE),IF(AND(N140&gt;=F2_DE,N140&lt;=F2_ATE),VLOOKUP(Faixa_2,MAT_faixa_score,4,FALSE),IF(AND(N140&gt;=F3_DE,N140&lt;=F3_ATE),VLOOKUP(Faixa_3,MAT_faixa_score,4,FALSE),"")))))</f>
        <v/>
      </c>
      <c r="P140" s="103" t="str">
        <f>IF(N140="","",IF(N140&gt;=F4_DE,VLOOKUP(Faixa_4,MAT_faixa_score,5,FALSE),IF(N140&lt;=F1_ATE,VLOOKUP(Faixa_1,MAT_faixa_score,5,FALSE),IF(AND(N140&gt;=F2_DE,N140&lt;=F2_ATE),VLOOKUP(Faixa_2,MAT_faixa_score,5,FALSE),IF(AND(N140&gt;=F3_DE,N140&lt;=F3_ATE),VLOOKUP(Faixa_3,MAT_faixa_score,5,FALSE),"")))))</f>
        <v/>
      </c>
    </row>
    <row r="141">
      <c r="A141" s="118"/>
      <c r="B141" s="118"/>
      <c r="C141" s="118"/>
      <c r="D141" s="119"/>
      <c r="E141" s="118"/>
      <c r="F141" s="118"/>
      <c r="G141" s="120"/>
      <c r="H141" s="120"/>
      <c r="I141" s="121" t="str">
        <f t="shared" si="1"/>
        <v/>
      </c>
      <c r="J141" s="121"/>
      <c r="K141" s="103"/>
      <c r="L141" s="103"/>
      <c r="M141" s="121"/>
      <c r="N141" s="103" t="str">
        <f>IFERROR(SUM(VLOOKUP(J141,MAT_necessidade,3,FALSE),VLOOKUP(K141,MAT_projeto,3,FALSE),VLOOKUP(L141,MAT_prioridade,3,FALSE),VLOOKUP(M141,MAT_decisao,3,FALSE)),"")</f>
        <v/>
      </c>
      <c r="O141" s="103" t="str">
        <f>IF(N141="","",IF(N141&gt;=F4_DE,VLOOKUP(Faixa_4,MAT_faixa_score,4,FALSE),IF(N141&lt;=F1_ATE,VLOOKUP(Faixa_1,MAT_faixa_score,4,FALSE),IF(AND(N141&gt;=F2_DE,N141&lt;=F2_ATE),VLOOKUP(Faixa_2,MAT_faixa_score,4,FALSE),IF(AND(N141&gt;=F3_DE,N141&lt;=F3_ATE),VLOOKUP(Faixa_3,MAT_faixa_score,4,FALSE),"")))))</f>
        <v/>
      </c>
      <c r="P141" s="103" t="str">
        <f>IF(N141="","",IF(N141&gt;=F4_DE,VLOOKUP(Faixa_4,MAT_faixa_score,5,FALSE),IF(N141&lt;=F1_ATE,VLOOKUP(Faixa_1,MAT_faixa_score,5,FALSE),IF(AND(N141&gt;=F2_DE,N141&lt;=F2_ATE),VLOOKUP(Faixa_2,MAT_faixa_score,5,FALSE),IF(AND(N141&gt;=F3_DE,N141&lt;=F3_ATE),VLOOKUP(Faixa_3,MAT_faixa_score,5,FALSE),"")))))</f>
        <v/>
      </c>
    </row>
    <row r="142">
      <c r="A142" s="118"/>
      <c r="B142" s="118"/>
      <c r="C142" s="118"/>
      <c r="D142" s="119"/>
      <c r="E142" s="118"/>
      <c r="F142" s="118"/>
      <c r="G142" s="120"/>
      <c r="H142" s="120"/>
      <c r="I142" s="121" t="str">
        <f t="shared" si="1"/>
        <v/>
      </c>
      <c r="J142" s="121"/>
      <c r="K142" s="103"/>
      <c r="L142" s="103"/>
      <c r="M142" s="121"/>
      <c r="N142" s="103" t="str">
        <f>IFERROR(SUM(VLOOKUP(J142,MAT_necessidade,3,FALSE),VLOOKUP(K142,MAT_projeto,3,FALSE),VLOOKUP(L142,MAT_prioridade,3,FALSE),VLOOKUP(M142,MAT_decisao,3,FALSE)),"")</f>
        <v/>
      </c>
      <c r="O142" s="103" t="str">
        <f>IF(N142="","",IF(N142&gt;=F4_DE,VLOOKUP(Faixa_4,MAT_faixa_score,4,FALSE),IF(N142&lt;=F1_ATE,VLOOKUP(Faixa_1,MAT_faixa_score,4,FALSE),IF(AND(N142&gt;=F2_DE,N142&lt;=F2_ATE),VLOOKUP(Faixa_2,MAT_faixa_score,4,FALSE),IF(AND(N142&gt;=F3_DE,N142&lt;=F3_ATE),VLOOKUP(Faixa_3,MAT_faixa_score,4,FALSE),"")))))</f>
        <v/>
      </c>
      <c r="P142" s="103" t="str">
        <f>IF(N142="","",IF(N142&gt;=F4_DE,VLOOKUP(Faixa_4,MAT_faixa_score,5,FALSE),IF(N142&lt;=F1_ATE,VLOOKUP(Faixa_1,MAT_faixa_score,5,FALSE),IF(AND(N142&gt;=F2_DE,N142&lt;=F2_ATE),VLOOKUP(Faixa_2,MAT_faixa_score,5,FALSE),IF(AND(N142&gt;=F3_DE,N142&lt;=F3_ATE),VLOOKUP(Faixa_3,MAT_faixa_score,5,FALSE),"")))))</f>
        <v/>
      </c>
    </row>
    <row r="143">
      <c r="A143" s="118"/>
      <c r="B143" s="118"/>
      <c r="C143" s="118"/>
      <c r="D143" s="119"/>
      <c r="E143" s="118"/>
      <c r="F143" s="118"/>
      <c r="G143" s="120"/>
      <c r="H143" s="120"/>
      <c r="I143" s="121" t="str">
        <f t="shared" si="1"/>
        <v/>
      </c>
      <c r="J143" s="121"/>
      <c r="K143" s="103"/>
      <c r="L143" s="103"/>
      <c r="M143" s="121"/>
      <c r="N143" s="103" t="str">
        <f>IFERROR(SUM(VLOOKUP(J143,MAT_necessidade,3,FALSE),VLOOKUP(K143,MAT_projeto,3,FALSE),VLOOKUP(L143,MAT_prioridade,3,FALSE),VLOOKUP(M143,MAT_decisao,3,FALSE)),"")</f>
        <v/>
      </c>
      <c r="O143" s="103" t="str">
        <f>IF(N143="","",IF(N143&gt;=F4_DE,VLOOKUP(Faixa_4,MAT_faixa_score,4,FALSE),IF(N143&lt;=F1_ATE,VLOOKUP(Faixa_1,MAT_faixa_score,4,FALSE),IF(AND(N143&gt;=F2_DE,N143&lt;=F2_ATE),VLOOKUP(Faixa_2,MAT_faixa_score,4,FALSE),IF(AND(N143&gt;=F3_DE,N143&lt;=F3_ATE),VLOOKUP(Faixa_3,MAT_faixa_score,4,FALSE),"")))))</f>
        <v/>
      </c>
      <c r="P143" s="103" t="str">
        <f>IF(N143="","",IF(N143&gt;=F4_DE,VLOOKUP(Faixa_4,MAT_faixa_score,5,FALSE),IF(N143&lt;=F1_ATE,VLOOKUP(Faixa_1,MAT_faixa_score,5,FALSE),IF(AND(N143&gt;=F2_DE,N143&lt;=F2_ATE),VLOOKUP(Faixa_2,MAT_faixa_score,5,FALSE),IF(AND(N143&gt;=F3_DE,N143&lt;=F3_ATE),VLOOKUP(Faixa_3,MAT_faixa_score,5,FALSE),"")))))</f>
        <v/>
      </c>
    </row>
    <row r="144">
      <c r="A144" s="118"/>
      <c r="B144" s="118"/>
      <c r="C144" s="118"/>
      <c r="D144" s="119"/>
      <c r="E144" s="118"/>
      <c r="F144" s="118"/>
      <c r="G144" s="120"/>
      <c r="H144" s="120"/>
      <c r="I144" s="121" t="str">
        <f t="shared" si="1"/>
        <v/>
      </c>
      <c r="J144" s="121"/>
      <c r="K144" s="103"/>
      <c r="L144" s="103"/>
      <c r="M144" s="121"/>
      <c r="N144" s="103" t="str">
        <f>IFERROR(SUM(VLOOKUP(J144,MAT_necessidade,3,FALSE),VLOOKUP(K144,MAT_projeto,3,FALSE),VLOOKUP(L144,MAT_prioridade,3,FALSE),VLOOKUP(M144,MAT_decisao,3,FALSE)),"")</f>
        <v/>
      </c>
      <c r="O144" s="103" t="str">
        <f>IF(N144="","",IF(N144&gt;=F4_DE,VLOOKUP(Faixa_4,MAT_faixa_score,4,FALSE),IF(N144&lt;=F1_ATE,VLOOKUP(Faixa_1,MAT_faixa_score,4,FALSE),IF(AND(N144&gt;=F2_DE,N144&lt;=F2_ATE),VLOOKUP(Faixa_2,MAT_faixa_score,4,FALSE),IF(AND(N144&gt;=F3_DE,N144&lt;=F3_ATE),VLOOKUP(Faixa_3,MAT_faixa_score,4,FALSE),"")))))</f>
        <v/>
      </c>
      <c r="P144" s="103" t="str">
        <f>IF(N144="","",IF(N144&gt;=F4_DE,VLOOKUP(Faixa_4,MAT_faixa_score,5,FALSE),IF(N144&lt;=F1_ATE,VLOOKUP(Faixa_1,MAT_faixa_score,5,FALSE),IF(AND(N144&gt;=F2_DE,N144&lt;=F2_ATE),VLOOKUP(Faixa_2,MAT_faixa_score,5,FALSE),IF(AND(N144&gt;=F3_DE,N144&lt;=F3_ATE),VLOOKUP(Faixa_3,MAT_faixa_score,5,FALSE),"")))))</f>
        <v/>
      </c>
    </row>
    <row r="145">
      <c r="A145" s="118"/>
      <c r="B145" s="118"/>
      <c r="C145" s="118"/>
      <c r="D145" s="119"/>
      <c r="E145" s="118"/>
      <c r="F145" s="118"/>
      <c r="G145" s="120"/>
      <c r="H145" s="120"/>
      <c r="I145" s="121" t="str">
        <f t="shared" si="1"/>
        <v/>
      </c>
      <c r="J145" s="121"/>
      <c r="K145" s="103"/>
      <c r="L145" s="103"/>
      <c r="M145" s="121"/>
      <c r="N145" s="103" t="str">
        <f>IFERROR(SUM(VLOOKUP(J145,MAT_necessidade,3,FALSE),VLOOKUP(K145,MAT_projeto,3,FALSE),VLOOKUP(L145,MAT_prioridade,3,FALSE),VLOOKUP(M145,MAT_decisao,3,FALSE)),"")</f>
        <v/>
      </c>
      <c r="O145" s="103" t="str">
        <f>IF(N145="","",IF(N145&gt;=F4_DE,VLOOKUP(Faixa_4,MAT_faixa_score,4,FALSE),IF(N145&lt;=F1_ATE,VLOOKUP(Faixa_1,MAT_faixa_score,4,FALSE),IF(AND(N145&gt;=F2_DE,N145&lt;=F2_ATE),VLOOKUP(Faixa_2,MAT_faixa_score,4,FALSE),IF(AND(N145&gt;=F3_DE,N145&lt;=F3_ATE),VLOOKUP(Faixa_3,MAT_faixa_score,4,FALSE),"")))))</f>
        <v/>
      </c>
      <c r="P145" s="103" t="str">
        <f>IF(N145="","",IF(N145&gt;=F4_DE,VLOOKUP(Faixa_4,MAT_faixa_score,5,FALSE),IF(N145&lt;=F1_ATE,VLOOKUP(Faixa_1,MAT_faixa_score,5,FALSE),IF(AND(N145&gt;=F2_DE,N145&lt;=F2_ATE),VLOOKUP(Faixa_2,MAT_faixa_score,5,FALSE),IF(AND(N145&gt;=F3_DE,N145&lt;=F3_ATE),VLOOKUP(Faixa_3,MAT_faixa_score,5,FALSE),"")))))</f>
        <v/>
      </c>
    </row>
    <row r="146">
      <c r="A146" s="118"/>
      <c r="B146" s="118"/>
      <c r="C146" s="118"/>
      <c r="D146" s="119"/>
      <c r="E146" s="118"/>
      <c r="F146" s="118"/>
      <c r="G146" s="120"/>
      <c r="H146" s="120"/>
      <c r="I146" s="121" t="str">
        <f t="shared" si="1"/>
        <v/>
      </c>
      <c r="J146" s="121"/>
      <c r="K146" s="103"/>
      <c r="L146" s="103"/>
      <c r="M146" s="121"/>
      <c r="N146" s="103" t="str">
        <f>IFERROR(SUM(VLOOKUP(J146,MAT_necessidade,3,FALSE),VLOOKUP(K146,MAT_projeto,3,FALSE),VLOOKUP(L146,MAT_prioridade,3,FALSE),VLOOKUP(M146,MAT_decisao,3,FALSE)),"")</f>
        <v/>
      </c>
      <c r="O146" s="103" t="str">
        <f>IF(N146="","",IF(N146&gt;=F4_DE,VLOOKUP(Faixa_4,MAT_faixa_score,4,FALSE),IF(N146&lt;=F1_ATE,VLOOKUP(Faixa_1,MAT_faixa_score,4,FALSE),IF(AND(N146&gt;=F2_DE,N146&lt;=F2_ATE),VLOOKUP(Faixa_2,MAT_faixa_score,4,FALSE),IF(AND(N146&gt;=F3_DE,N146&lt;=F3_ATE),VLOOKUP(Faixa_3,MAT_faixa_score,4,FALSE),"")))))</f>
        <v/>
      </c>
      <c r="P146" s="103" t="str">
        <f>IF(N146="","",IF(N146&gt;=F4_DE,VLOOKUP(Faixa_4,MAT_faixa_score,5,FALSE),IF(N146&lt;=F1_ATE,VLOOKUP(Faixa_1,MAT_faixa_score,5,FALSE),IF(AND(N146&gt;=F2_DE,N146&lt;=F2_ATE),VLOOKUP(Faixa_2,MAT_faixa_score,5,FALSE),IF(AND(N146&gt;=F3_DE,N146&lt;=F3_ATE),VLOOKUP(Faixa_3,MAT_faixa_score,5,FALSE),"")))))</f>
        <v/>
      </c>
    </row>
    <row r="147">
      <c r="A147" s="118"/>
      <c r="B147" s="118"/>
      <c r="C147" s="118"/>
      <c r="D147" s="119"/>
      <c r="E147" s="118"/>
      <c r="F147" s="118"/>
      <c r="G147" s="120"/>
      <c r="H147" s="120"/>
      <c r="I147" s="121" t="str">
        <f t="shared" si="1"/>
        <v/>
      </c>
      <c r="J147" s="121"/>
      <c r="K147" s="103"/>
      <c r="L147" s="103"/>
      <c r="M147" s="121"/>
      <c r="N147" s="103" t="str">
        <f>IFERROR(SUM(VLOOKUP(J147,MAT_necessidade,3,FALSE),VLOOKUP(K147,MAT_projeto,3,FALSE),VLOOKUP(L147,MAT_prioridade,3,FALSE),VLOOKUP(M147,MAT_decisao,3,FALSE)),"")</f>
        <v/>
      </c>
      <c r="O147" s="103" t="str">
        <f>IF(N147="","",IF(N147&gt;=F4_DE,VLOOKUP(Faixa_4,MAT_faixa_score,4,FALSE),IF(N147&lt;=F1_ATE,VLOOKUP(Faixa_1,MAT_faixa_score,4,FALSE),IF(AND(N147&gt;=F2_DE,N147&lt;=F2_ATE),VLOOKUP(Faixa_2,MAT_faixa_score,4,FALSE),IF(AND(N147&gt;=F3_DE,N147&lt;=F3_ATE),VLOOKUP(Faixa_3,MAT_faixa_score,4,FALSE),"")))))</f>
        <v/>
      </c>
      <c r="P147" s="103" t="str">
        <f>IF(N147="","",IF(N147&gt;=F4_DE,VLOOKUP(Faixa_4,MAT_faixa_score,5,FALSE),IF(N147&lt;=F1_ATE,VLOOKUP(Faixa_1,MAT_faixa_score,5,FALSE),IF(AND(N147&gt;=F2_DE,N147&lt;=F2_ATE),VLOOKUP(Faixa_2,MAT_faixa_score,5,FALSE),IF(AND(N147&gt;=F3_DE,N147&lt;=F3_ATE),VLOOKUP(Faixa_3,MAT_faixa_score,5,FALSE),"")))))</f>
        <v/>
      </c>
    </row>
    <row r="148">
      <c r="A148" s="118"/>
      <c r="B148" s="118"/>
      <c r="C148" s="118"/>
      <c r="D148" s="119"/>
      <c r="E148" s="118"/>
      <c r="F148" s="118"/>
      <c r="G148" s="120"/>
      <c r="H148" s="120"/>
      <c r="I148" s="121" t="str">
        <f t="shared" si="1"/>
        <v/>
      </c>
      <c r="J148" s="121"/>
      <c r="K148" s="103"/>
      <c r="L148" s="103"/>
      <c r="M148" s="121"/>
      <c r="N148" s="103" t="str">
        <f>IFERROR(SUM(VLOOKUP(J148,MAT_necessidade,3,FALSE),VLOOKUP(K148,MAT_projeto,3,FALSE),VLOOKUP(L148,MAT_prioridade,3,FALSE),VLOOKUP(M148,MAT_decisao,3,FALSE)),"")</f>
        <v/>
      </c>
      <c r="O148" s="103" t="str">
        <f>IF(N148="","",IF(N148&gt;=F4_DE,VLOOKUP(Faixa_4,MAT_faixa_score,4,FALSE),IF(N148&lt;=F1_ATE,VLOOKUP(Faixa_1,MAT_faixa_score,4,FALSE),IF(AND(N148&gt;=F2_DE,N148&lt;=F2_ATE),VLOOKUP(Faixa_2,MAT_faixa_score,4,FALSE),IF(AND(N148&gt;=F3_DE,N148&lt;=F3_ATE),VLOOKUP(Faixa_3,MAT_faixa_score,4,FALSE),"")))))</f>
        <v/>
      </c>
      <c r="P148" s="103" t="str">
        <f>IF(N148="","",IF(N148&gt;=F4_DE,VLOOKUP(Faixa_4,MAT_faixa_score,5,FALSE),IF(N148&lt;=F1_ATE,VLOOKUP(Faixa_1,MAT_faixa_score,5,FALSE),IF(AND(N148&gt;=F2_DE,N148&lt;=F2_ATE),VLOOKUP(Faixa_2,MAT_faixa_score,5,FALSE),IF(AND(N148&gt;=F3_DE,N148&lt;=F3_ATE),VLOOKUP(Faixa_3,MAT_faixa_score,5,FALSE),"")))))</f>
        <v/>
      </c>
    </row>
    <row r="149">
      <c r="A149" s="118"/>
      <c r="B149" s="118"/>
      <c r="C149" s="118"/>
      <c r="D149" s="119"/>
      <c r="E149" s="118"/>
      <c r="F149" s="118"/>
      <c r="G149" s="120"/>
      <c r="H149" s="120"/>
      <c r="I149" s="121" t="str">
        <f t="shared" si="1"/>
        <v/>
      </c>
      <c r="J149" s="121"/>
      <c r="K149" s="103"/>
      <c r="L149" s="103"/>
      <c r="M149" s="121"/>
      <c r="N149" s="103" t="str">
        <f>IFERROR(SUM(VLOOKUP(J149,MAT_necessidade,3,FALSE),VLOOKUP(K149,MAT_projeto,3,FALSE),VLOOKUP(L149,MAT_prioridade,3,FALSE),VLOOKUP(M149,MAT_decisao,3,FALSE)),"")</f>
        <v/>
      </c>
      <c r="O149" s="103" t="str">
        <f>IF(N149="","",IF(N149&gt;=F4_DE,VLOOKUP(Faixa_4,MAT_faixa_score,4,FALSE),IF(N149&lt;=F1_ATE,VLOOKUP(Faixa_1,MAT_faixa_score,4,FALSE),IF(AND(N149&gt;=F2_DE,N149&lt;=F2_ATE),VLOOKUP(Faixa_2,MAT_faixa_score,4,FALSE),IF(AND(N149&gt;=F3_DE,N149&lt;=F3_ATE),VLOOKUP(Faixa_3,MAT_faixa_score,4,FALSE),"")))))</f>
        <v/>
      </c>
      <c r="P149" s="103" t="str">
        <f>IF(N149="","",IF(N149&gt;=F4_DE,VLOOKUP(Faixa_4,MAT_faixa_score,5,FALSE),IF(N149&lt;=F1_ATE,VLOOKUP(Faixa_1,MAT_faixa_score,5,FALSE),IF(AND(N149&gt;=F2_DE,N149&lt;=F2_ATE),VLOOKUP(Faixa_2,MAT_faixa_score,5,FALSE),IF(AND(N149&gt;=F3_DE,N149&lt;=F3_ATE),VLOOKUP(Faixa_3,MAT_faixa_score,5,FALSE),"")))))</f>
        <v/>
      </c>
    </row>
    <row r="150">
      <c r="A150" s="118"/>
      <c r="B150" s="118"/>
      <c r="C150" s="118"/>
      <c r="D150" s="119"/>
      <c r="E150" s="118"/>
      <c r="F150" s="118"/>
      <c r="G150" s="120"/>
      <c r="H150" s="120"/>
      <c r="I150" s="121" t="str">
        <f t="shared" si="1"/>
        <v/>
      </c>
      <c r="J150" s="121"/>
      <c r="K150" s="103"/>
      <c r="L150" s="103"/>
      <c r="M150" s="121"/>
      <c r="N150" s="103" t="str">
        <f>IFERROR(SUM(VLOOKUP(J150,MAT_necessidade,3,FALSE),VLOOKUP(K150,MAT_projeto,3,FALSE),VLOOKUP(L150,MAT_prioridade,3,FALSE),VLOOKUP(M150,MAT_decisao,3,FALSE)),"")</f>
        <v/>
      </c>
      <c r="O150" s="103" t="str">
        <f>IF(N150="","",IF(N150&gt;=F4_DE,VLOOKUP(Faixa_4,MAT_faixa_score,4,FALSE),IF(N150&lt;=F1_ATE,VLOOKUP(Faixa_1,MAT_faixa_score,4,FALSE),IF(AND(N150&gt;=F2_DE,N150&lt;=F2_ATE),VLOOKUP(Faixa_2,MAT_faixa_score,4,FALSE),IF(AND(N150&gt;=F3_DE,N150&lt;=F3_ATE),VLOOKUP(Faixa_3,MAT_faixa_score,4,FALSE),"")))))</f>
        <v/>
      </c>
      <c r="P150" s="103" t="str">
        <f>IF(N150="","",IF(N150&gt;=F4_DE,VLOOKUP(Faixa_4,MAT_faixa_score,5,FALSE),IF(N150&lt;=F1_ATE,VLOOKUP(Faixa_1,MAT_faixa_score,5,FALSE),IF(AND(N150&gt;=F2_DE,N150&lt;=F2_ATE),VLOOKUP(Faixa_2,MAT_faixa_score,5,FALSE),IF(AND(N150&gt;=F3_DE,N150&lt;=F3_ATE),VLOOKUP(Faixa_3,MAT_faixa_score,5,FALSE),"")))))</f>
        <v/>
      </c>
    </row>
    <row r="151">
      <c r="A151" s="118"/>
      <c r="B151" s="118"/>
      <c r="C151" s="118"/>
      <c r="D151" s="119"/>
      <c r="E151" s="118"/>
      <c r="F151" s="118"/>
      <c r="G151" s="120"/>
      <c r="H151" s="120"/>
      <c r="I151" s="121" t="str">
        <f t="shared" si="1"/>
        <v/>
      </c>
      <c r="J151" s="121"/>
      <c r="K151" s="103"/>
      <c r="L151" s="103"/>
      <c r="M151" s="121"/>
      <c r="N151" s="103" t="str">
        <f>IFERROR(SUM(VLOOKUP(J151,MAT_necessidade,3,FALSE),VLOOKUP(K151,MAT_projeto,3,FALSE),VLOOKUP(L151,MAT_prioridade,3,FALSE),VLOOKUP(M151,MAT_decisao,3,FALSE)),"")</f>
        <v/>
      </c>
      <c r="O151" s="103" t="str">
        <f>IF(N151="","",IF(N151&gt;=F4_DE,VLOOKUP(Faixa_4,MAT_faixa_score,4,FALSE),IF(N151&lt;=F1_ATE,VLOOKUP(Faixa_1,MAT_faixa_score,4,FALSE),IF(AND(N151&gt;=F2_DE,N151&lt;=F2_ATE),VLOOKUP(Faixa_2,MAT_faixa_score,4,FALSE),IF(AND(N151&gt;=F3_DE,N151&lt;=F3_ATE),VLOOKUP(Faixa_3,MAT_faixa_score,4,FALSE),"")))))</f>
        <v/>
      </c>
      <c r="P151" s="103" t="str">
        <f>IF(N151="","",IF(N151&gt;=F4_DE,VLOOKUP(Faixa_4,MAT_faixa_score,5,FALSE),IF(N151&lt;=F1_ATE,VLOOKUP(Faixa_1,MAT_faixa_score,5,FALSE),IF(AND(N151&gt;=F2_DE,N151&lt;=F2_ATE),VLOOKUP(Faixa_2,MAT_faixa_score,5,FALSE),IF(AND(N151&gt;=F3_DE,N151&lt;=F3_ATE),VLOOKUP(Faixa_3,MAT_faixa_score,5,FALSE),"")))))</f>
        <v/>
      </c>
    </row>
    <row r="152">
      <c r="A152" s="118"/>
      <c r="B152" s="118"/>
      <c r="C152" s="118"/>
      <c r="D152" s="119"/>
      <c r="E152" s="118"/>
      <c r="F152" s="118"/>
      <c r="G152" s="120"/>
      <c r="H152" s="120"/>
      <c r="I152" s="121" t="str">
        <f t="shared" si="1"/>
        <v/>
      </c>
      <c r="J152" s="121"/>
      <c r="K152" s="103"/>
      <c r="L152" s="103"/>
      <c r="M152" s="121"/>
      <c r="N152" s="103" t="str">
        <f>IFERROR(SUM(VLOOKUP(J152,MAT_necessidade,3,FALSE),VLOOKUP(K152,MAT_projeto,3,FALSE),VLOOKUP(L152,MAT_prioridade,3,FALSE),VLOOKUP(M152,MAT_decisao,3,FALSE)),"")</f>
        <v/>
      </c>
      <c r="O152" s="103" t="str">
        <f>IF(N152="","",IF(N152&gt;=F4_DE,VLOOKUP(Faixa_4,MAT_faixa_score,4,FALSE),IF(N152&lt;=F1_ATE,VLOOKUP(Faixa_1,MAT_faixa_score,4,FALSE),IF(AND(N152&gt;=F2_DE,N152&lt;=F2_ATE),VLOOKUP(Faixa_2,MAT_faixa_score,4,FALSE),IF(AND(N152&gt;=F3_DE,N152&lt;=F3_ATE),VLOOKUP(Faixa_3,MAT_faixa_score,4,FALSE),"")))))</f>
        <v/>
      </c>
      <c r="P152" s="103" t="str">
        <f>IF(N152="","",IF(N152&gt;=F4_DE,VLOOKUP(Faixa_4,MAT_faixa_score,5,FALSE),IF(N152&lt;=F1_ATE,VLOOKUP(Faixa_1,MAT_faixa_score,5,FALSE),IF(AND(N152&gt;=F2_DE,N152&lt;=F2_ATE),VLOOKUP(Faixa_2,MAT_faixa_score,5,FALSE),IF(AND(N152&gt;=F3_DE,N152&lt;=F3_ATE),VLOOKUP(Faixa_3,MAT_faixa_score,5,FALSE),"")))))</f>
        <v/>
      </c>
    </row>
    <row r="153">
      <c r="A153" s="118"/>
      <c r="B153" s="118"/>
      <c r="C153" s="118"/>
      <c r="D153" s="119"/>
      <c r="E153" s="118"/>
      <c r="F153" s="118"/>
      <c r="G153" s="120"/>
      <c r="H153" s="120"/>
      <c r="I153" s="121" t="str">
        <f t="shared" si="1"/>
        <v/>
      </c>
      <c r="J153" s="121"/>
      <c r="K153" s="103"/>
      <c r="L153" s="103"/>
      <c r="M153" s="121"/>
      <c r="N153" s="103" t="str">
        <f>IFERROR(SUM(VLOOKUP(J153,MAT_necessidade,3,FALSE),VLOOKUP(K153,MAT_projeto,3,FALSE),VLOOKUP(L153,MAT_prioridade,3,FALSE),VLOOKUP(M153,MAT_decisao,3,FALSE)),"")</f>
        <v/>
      </c>
      <c r="O153" s="103" t="str">
        <f>IF(N153="","",IF(N153&gt;=F4_DE,VLOOKUP(Faixa_4,MAT_faixa_score,4,FALSE),IF(N153&lt;=F1_ATE,VLOOKUP(Faixa_1,MAT_faixa_score,4,FALSE),IF(AND(N153&gt;=F2_DE,N153&lt;=F2_ATE),VLOOKUP(Faixa_2,MAT_faixa_score,4,FALSE),IF(AND(N153&gt;=F3_DE,N153&lt;=F3_ATE),VLOOKUP(Faixa_3,MAT_faixa_score,4,FALSE),"")))))</f>
        <v/>
      </c>
      <c r="P153" s="103" t="str">
        <f>IF(N153="","",IF(N153&gt;=F4_DE,VLOOKUP(Faixa_4,MAT_faixa_score,5,FALSE),IF(N153&lt;=F1_ATE,VLOOKUP(Faixa_1,MAT_faixa_score,5,FALSE),IF(AND(N153&gt;=F2_DE,N153&lt;=F2_ATE),VLOOKUP(Faixa_2,MAT_faixa_score,5,FALSE),IF(AND(N153&gt;=F3_DE,N153&lt;=F3_ATE),VLOOKUP(Faixa_3,MAT_faixa_score,5,FALSE),"")))))</f>
        <v/>
      </c>
    </row>
    <row r="154">
      <c r="A154" s="118"/>
      <c r="B154" s="118"/>
      <c r="C154" s="118"/>
      <c r="D154" s="119"/>
      <c r="E154" s="118"/>
      <c r="F154" s="118"/>
      <c r="G154" s="120"/>
      <c r="H154" s="120"/>
      <c r="I154" s="121" t="str">
        <f t="shared" si="1"/>
        <v/>
      </c>
      <c r="J154" s="121"/>
      <c r="K154" s="103"/>
      <c r="L154" s="103"/>
      <c r="M154" s="121"/>
      <c r="N154" s="103" t="str">
        <f>IFERROR(SUM(VLOOKUP(J154,MAT_necessidade,3,FALSE),VLOOKUP(K154,MAT_projeto,3,FALSE),VLOOKUP(L154,MAT_prioridade,3,FALSE),VLOOKUP(M154,MAT_decisao,3,FALSE)),"")</f>
        <v/>
      </c>
      <c r="O154" s="103" t="str">
        <f>IF(N154="","",IF(N154&gt;=F4_DE,VLOOKUP(Faixa_4,MAT_faixa_score,4,FALSE),IF(N154&lt;=F1_ATE,VLOOKUP(Faixa_1,MAT_faixa_score,4,FALSE),IF(AND(N154&gt;=F2_DE,N154&lt;=F2_ATE),VLOOKUP(Faixa_2,MAT_faixa_score,4,FALSE),IF(AND(N154&gt;=F3_DE,N154&lt;=F3_ATE),VLOOKUP(Faixa_3,MAT_faixa_score,4,FALSE),"")))))</f>
        <v/>
      </c>
      <c r="P154" s="103" t="str">
        <f>IF(N154="","",IF(N154&gt;=F4_DE,VLOOKUP(Faixa_4,MAT_faixa_score,5,FALSE),IF(N154&lt;=F1_ATE,VLOOKUP(Faixa_1,MAT_faixa_score,5,FALSE),IF(AND(N154&gt;=F2_DE,N154&lt;=F2_ATE),VLOOKUP(Faixa_2,MAT_faixa_score,5,FALSE),IF(AND(N154&gt;=F3_DE,N154&lt;=F3_ATE),VLOOKUP(Faixa_3,MAT_faixa_score,5,FALSE),"")))))</f>
        <v/>
      </c>
    </row>
    <row r="155">
      <c r="A155" s="118"/>
      <c r="B155" s="118"/>
      <c r="C155" s="118"/>
      <c r="D155" s="119"/>
      <c r="E155" s="118"/>
      <c r="F155" s="118"/>
      <c r="G155" s="120"/>
      <c r="H155" s="120"/>
      <c r="I155" s="121" t="str">
        <f t="shared" si="1"/>
        <v/>
      </c>
      <c r="J155" s="121"/>
      <c r="K155" s="103"/>
      <c r="L155" s="103"/>
      <c r="M155" s="121"/>
      <c r="N155" s="103" t="str">
        <f>IFERROR(SUM(VLOOKUP(J155,MAT_necessidade,3,FALSE),VLOOKUP(K155,MAT_projeto,3,FALSE),VLOOKUP(L155,MAT_prioridade,3,FALSE),VLOOKUP(M155,MAT_decisao,3,FALSE)),"")</f>
        <v/>
      </c>
      <c r="O155" s="103" t="str">
        <f>IF(N155="","",IF(N155&gt;=F4_DE,VLOOKUP(Faixa_4,MAT_faixa_score,4,FALSE),IF(N155&lt;=F1_ATE,VLOOKUP(Faixa_1,MAT_faixa_score,4,FALSE),IF(AND(N155&gt;=F2_DE,N155&lt;=F2_ATE),VLOOKUP(Faixa_2,MAT_faixa_score,4,FALSE),IF(AND(N155&gt;=F3_DE,N155&lt;=F3_ATE),VLOOKUP(Faixa_3,MAT_faixa_score,4,FALSE),"")))))</f>
        <v/>
      </c>
      <c r="P155" s="103" t="str">
        <f>IF(N155="","",IF(N155&gt;=F4_DE,VLOOKUP(Faixa_4,MAT_faixa_score,5,FALSE),IF(N155&lt;=F1_ATE,VLOOKUP(Faixa_1,MAT_faixa_score,5,FALSE),IF(AND(N155&gt;=F2_DE,N155&lt;=F2_ATE),VLOOKUP(Faixa_2,MAT_faixa_score,5,FALSE),IF(AND(N155&gt;=F3_DE,N155&lt;=F3_ATE),VLOOKUP(Faixa_3,MAT_faixa_score,5,FALSE),"")))))</f>
        <v/>
      </c>
    </row>
    <row r="156">
      <c r="A156" s="118"/>
      <c r="B156" s="118"/>
      <c r="C156" s="118"/>
      <c r="D156" s="119"/>
      <c r="E156" s="118"/>
      <c r="F156" s="118"/>
      <c r="G156" s="120"/>
      <c r="H156" s="120"/>
      <c r="I156" s="121" t="str">
        <f t="shared" si="1"/>
        <v/>
      </c>
      <c r="J156" s="121"/>
      <c r="K156" s="103"/>
      <c r="L156" s="103"/>
      <c r="M156" s="121"/>
      <c r="N156" s="103" t="str">
        <f>IFERROR(SUM(VLOOKUP(J156,MAT_necessidade,3,FALSE),VLOOKUP(K156,MAT_projeto,3,FALSE),VLOOKUP(L156,MAT_prioridade,3,FALSE),VLOOKUP(M156,MAT_decisao,3,FALSE)),"")</f>
        <v/>
      </c>
      <c r="O156" s="103" t="str">
        <f>IF(N156="","",IF(N156&gt;=F4_DE,VLOOKUP(Faixa_4,MAT_faixa_score,4,FALSE),IF(N156&lt;=F1_ATE,VLOOKUP(Faixa_1,MAT_faixa_score,4,FALSE),IF(AND(N156&gt;=F2_DE,N156&lt;=F2_ATE),VLOOKUP(Faixa_2,MAT_faixa_score,4,FALSE),IF(AND(N156&gt;=F3_DE,N156&lt;=F3_ATE),VLOOKUP(Faixa_3,MAT_faixa_score,4,FALSE),"")))))</f>
        <v/>
      </c>
      <c r="P156" s="103" t="str">
        <f>IF(N156="","",IF(N156&gt;=F4_DE,VLOOKUP(Faixa_4,MAT_faixa_score,5,FALSE),IF(N156&lt;=F1_ATE,VLOOKUP(Faixa_1,MAT_faixa_score,5,FALSE),IF(AND(N156&gt;=F2_DE,N156&lt;=F2_ATE),VLOOKUP(Faixa_2,MAT_faixa_score,5,FALSE),IF(AND(N156&gt;=F3_DE,N156&lt;=F3_ATE),VLOOKUP(Faixa_3,MAT_faixa_score,5,FALSE),"")))))</f>
        <v/>
      </c>
    </row>
    <row r="157">
      <c r="A157" s="118"/>
      <c r="B157" s="118"/>
      <c r="C157" s="118"/>
      <c r="D157" s="119"/>
      <c r="E157" s="118"/>
      <c r="F157" s="118"/>
      <c r="G157" s="120"/>
      <c r="H157" s="120"/>
      <c r="I157" s="121" t="str">
        <f t="shared" si="1"/>
        <v/>
      </c>
      <c r="J157" s="121"/>
      <c r="K157" s="103"/>
      <c r="L157" s="103"/>
      <c r="M157" s="121"/>
      <c r="N157" s="103" t="str">
        <f>IFERROR(SUM(VLOOKUP(J157,MAT_necessidade,3,FALSE),VLOOKUP(K157,MAT_projeto,3,FALSE),VLOOKUP(L157,MAT_prioridade,3,FALSE),VLOOKUP(M157,MAT_decisao,3,FALSE)),"")</f>
        <v/>
      </c>
      <c r="O157" s="103" t="str">
        <f>IF(N157="","",IF(N157&gt;=F4_DE,VLOOKUP(Faixa_4,MAT_faixa_score,4,FALSE),IF(N157&lt;=F1_ATE,VLOOKUP(Faixa_1,MAT_faixa_score,4,FALSE),IF(AND(N157&gt;=F2_DE,N157&lt;=F2_ATE),VLOOKUP(Faixa_2,MAT_faixa_score,4,FALSE),IF(AND(N157&gt;=F3_DE,N157&lt;=F3_ATE),VLOOKUP(Faixa_3,MAT_faixa_score,4,FALSE),"")))))</f>
        <v/>
      </c>
      <c r="P157" s="103" t="str">
        <f>IF(N157="","",IF(N157&gt;=F4_DE,VLOOKUP(Faixa_4,MAT_faixa_score,5,FALSE),IF(N157&lt;=F1_ATE,VLOOKUP(Faixa_1,MAT_faixa_score,5,FALSE),IF(AND(N157&gt;=F2_DE,N157&lt;=F2_ATE),VLOOKUP(Faixa_2,MAT_faixa_score,5,FALSE),IF(AND(N157&gt;=F3_DE,N157&lt;=F3_ATE),VLOOKUP(Faixa_3,MAT_faixa_score,5,FALSE),"")))))</f>
        <v/>
      </c>
    </row>
    <row r="158">
      <c r="A158" s="118"/>
      <c r="B158" s="118"/>
      <c r="C158" s="118"/>
      <c r="D158" s="119"/>
      <c r="E158" s="118"/>
      <c r="F158" s="118"/>
      <c r="G158" s="120"/>
      <c r="H158" s="120"/>
      <c r="I158" s="121" t="str">
        <f t="shared" si="1"/>
        <v/>
      </c>
      <c r="J158" s="121"/>
      <c r="K158" s="103"/>
      <c r="L158" s="103"/>
      <c r="M158" s="121"/>
      <c r="N158" s="103" t="str">
        <f>IFERROR(SUM(VLOOKUP(J158,MAT_necessidade,3,FALSE),VLOOKUP(K158,MAT_projeto,3,FALSE),VLOOKUP(L158,MAT_prioridade,3,FALSE),VLOOKUP(M158,MAT_decisao,3,FALSE)),"")</f>
        <v/>
      </c>
      <c r="O158" s="103" t="str">
        <f>IF(N158="","",IF(N158&gt;=F4_DE,VLOOKUP(Faixa_4,MAT_faixa_score,4,FALSE),IF(N158&lt;=F1_ATE,VLOOKUP(Faixa_1,MAT_faixa_score,4,FALSE),IF(AND(N158&gt;=F2_DE,N158&lt;=F2_ATE),VLOOKUP(Faixa_2,MAT_faixa_score,4,FALSE),IF(AND(N158&gt;=F3_DE,N158&lt;=F3_ATE),VLOOKUP(Faixa_3,MAT_faixa_score,4,FALSE),"")))))</f>
        <v/>
      </c>
      <c r="P158" s="103" t="str">
        <f>IF(N158="","",IF(N158&gt;=F4_DE,VLOOKUP(Faixa_4,MAT_faixa_score,5,FALSE),IF(N158&lt;=F1_ATE,VLOOKUP(Faixa_1,MAT_faixa_score,5,FALSE),IF(AND(N158&gt;=F2_DE,N158&lt;=F2_ATE),VLOOKUP(Faixa_2,MAT_faixa_score,5,FALSE),IF(AND(N158&gt;=F3_DE,N158&lt;=F3_ATE),VLOOKUP(Faixa_3,MAT_faixa_score,5,FALSE),"")))))</f>
        <v/>
      </c>
    </row>
    <row r="159">
      <c r="A159" s="118"/>
      <c r="B159" s="118"/>
      <c r="C159" s="118"/>
      <c r="D159" s="119"/>
      <c r="E159" s="118"/>
      <c r="F159" s="118"/>
      <c r="G159" s="120"/>
      <c r="H159" s="120"/>
      <c r="I159" s="121" t="str">
        <f t="shared" si="1"/>
        <v/>
      </c>
      <c r="J159" s="121"/>
      <c r="K159" s="103"/>
      <c r="L159" s="103"/>
      <c r="M159" s="121"/>
      <c r="N159" s="103" t="str">
        <f>IFERROR(SUM(VLOOKUP(J159,MAT_necessidade,3,FALSE),VLOOKUP(K159,MAT_projeto,3,FALSE),VLOOKUP(L159,MAT_prioridade,3,FALSE),VLOOKUP(M159,MAT_decisao,3,FALSE)),"")</f>
        <v/>
      </c>
      <c r="O159" s="103" t="str">
        <f>IF(N159="","",IF(N159&gt;=F4_DE,VLOOKUP(Faixa_4,MAT_faixa_score,4,FALSE),IF(N159&lt;=F1_ATE,VLOOKUP(Faixa_1,MAT_faixa_score,4,FALSE),IF(AND(N159&gt;=F2_DE,N159&lt;=F2_ATE),VLOOKUP(Faixa_2,MAT_faixa_score,4,FALSE),IF(AND(N159&gt;=F3_DE,N159&lt;=F3_ATE),VLOOKUP(Faixa_3,MAT_faixa_score,4,FALSE),"")))))</f>
        <v/>
      </c>
      <c r="P159" s="103" t="str">
        <f>IF(N159="","",IF(N159&gt;=F4_DE,VLOOKUP(Faixa_4,MAT_faixa_score,5,FALSE),IF(N159&lt;=F1_ATE,VLOOKUP(Faixa_1,MAT_faixa_score,5,FALSE),IF(AND(N159&gt;=F2_DE,N159&lt;=F2_ATE),VLOOKUP(Faixa_2,MAT_faixa_score,5,FALSE),IF(AND(N159&gt;=F3_DE,N159&lt;=F3_ATE),VLOOKUP(Faixa_3,MAT_faixa_score,5,FALSE),"")))))</f>
        <v/>
      </c>
    </row>
    <row r="160">
      <c r="A160" s="118"/>
      <c r="B160" s="118"/>
      <c r="C160" s="118"/>
      <c r="D160" s="119"/>
      <c r="E160" s="118"/>
      <c r="F160" s="118"/>
      <c r="G160" s="120"/>
      <c r="H160" s="120"/>
      <c r="I160" s="121" t="str">
        <f t="shared" si="1"/>
        <v/>
      </c>
      <c r="J160" s="121"/>
      <c r="K160" s="103"/>
      <c r="L160" s="103"/>
      <c r="M160" s="121"/>
      <c r="N160" s="103" t="str">
        <f>IFERROR(SUM(VLOOKUP(J160,MAT_necessidade,3,FALSE),VLOOKUP(K160,MAT_projeto,3,FALSE),VLOOKUP(L160,MAT_prioridade,3,FALSE),VLOOKUP(M160,MAT_decisao,3,FALSE)),"")</f>
        <v/>
      </c>
      <c r="O160" s="103" t="str">
        <f>IF(N160="","",IF(N160&gt;=F4_DE,VLOOKUP(Faixa_4,MAT_faixa_score,4,FALSE),IF(N160&lt;=F1_ATE,VLOOKUP(Faixa_1,MAT_faixa_score,4,FALSE),IF(AND(N160&gt;=F2_DE,N160&lt;=F2_ATE),VLOOKUP(Faixa_2,MAT_faixa_score,4,FALSE),IF(AND(N160&gt;=F3_DE,N160&lt;=F3_ATE),VLOOKUP(Faixa_3,MAT_faixa_score,4,FALSE),"")))))</f>
        <v/>
      </c>
      <c r="P160" s="103" t="str">
        <f>IF(N160="","",IF(N160&gt;=F4_DE,VLOOKUP(Faixa_4,MAT_faixa_score,5,FALSE),IF(N160&lt;=F1_ATE,VLOOKUP(Faixa_1,MAT_faixa_score,5,FALSE),IF(AND(N160&gt;=F2_DE,N160&lt;=F2_ATE),VLOOKUP(Faixa_2,MAT_faixa_score,5,FALSE),IF(AND(N160&gt;=F3_DE,N160&lt;=F3_ATE),VLOOKUP(Faixa_3,MAT_faixa_score,5,FALSE),"")))))</f>
        <v/>
      </c>
    </row>
    <row r="161">
      <c r="A161" s="118"/>
      <c r="B161" s="118"/>
      <c r="C161" s="118"/>
      <c r="D161" s="119"/>
      <c r="E161" s="118"/>
      <c r="F161" s="118"/>
      <c r="G161" s="120"/>
      <c r="H161" s="120"/>
      <c r="I161" s="121" t="str">
        <f t="shared" si="1"/>
        <v/>
      </c>
      <c r="J161" s="121"/>
      <c r="K161" s="103"/>
      <c r="L161" s="103"/>
      <c r="M161" s="121"/>
      <c r="N161" s="103" t="str">
        <f>IFERROR(SUM(VLOOKUP(J161,MAT_necessidade,3,FALSE),VLOOKUP(K161,MAT_projeto,3,FALSE),VLOOKUP(L161,MAT_prioridade,3,FALSE),VLOOKUP(M161,MAT_decisao,3,FALSE)),"")</f>
        <v/>
      </c>
      <c r="O161" s="103" t="str">
        <f>IF(N161="","",IF(N161&gt;=F4_DE,VLOOKUP(Faixa_4,MAT_faixa_score,4,FALSE),IF(N161&lt;=F1_ATE,VLOOKUP(Faixa_1,MAT_faixa_score,4,FALSE),IF(AND(N161&gt;=F2_DE,N161&lt;=F2_ATE),VLOOKUP(Faixa_2,MAT_faixa_score,4,FALSE),IF(AND(N161&gt;=F3_DE,N161&lt;=F3_ATE),VLOOKUP(Faixa_3,MAT_faixa_score,4,FALSE),"")))))</f>
        <v/>
      </c>
      <c r="P161" s="103" t="str">
        <f>IF(N161="","",IF(N161&gt;=F4_DE,VLOOKUP(Faixa_4,MAT_faixa_score,5,FALSE),IF(N161&lt;=F1_ATE,VLOOKUP(Faixa_1,MAT_faixa_score,5,FALSE),IF(AND(N161&gt;=F2_DE,N161&lt;=F2_ATE),VLOOKUP(Faixa_2,MAT_faixa_score,5,FALSE),IF(AND(N161&gt;=F3_DE,N161&lt;=F3_ATE),VLOOKUP(Faixa_3,MAT_faixa_score,5,FALSE),"")))))</f>
        <v/>
      </c>
    </row>
    <row r="162">
      <c r="A162" s="118"/>
      <c r="B162" s="118"/>
      <c r="C162" s="118"/>
      <c r="D162" s="119"/>
      <c r="E162" s="118"/>
      <c r="F162" s="118"/>
      <c r="G162" s="120"/>
      <c r="H162" s="120"/>
      <c r="I162" s="121" t="str">
        <f t="shared" si="1"/>
        <v/>
      </c>
      <c r="J162" s="121"/>
      <c r="K162" s="103"/>
      <c r="L162" s="103"/>
      <c r="M162" s="121"/>
      <c r="N162" s="103" t="str">
        <f>IFERROR(SUM(VLOOKUP(J162,MAT_necessidade,3,FALSE),VLOOKUP(K162,MAT_projeto,3,FALSE),VLOOKUP(L162,MAT_prioridade,3,FALSE),VLOOKUP(M162,MAT_decisao,3,FALSE)),"")</f>
        <v/>
      </c>
      <c r="O162" s="103" t="str">
        <f>IF(N162="","",IF(N162&gt;=F4_DE,VLOOKUP(Faixa_4,MAT_faixa_score,4,FALSE),IF(N162&lt;=F1_ATE,VLOOKUP(Faixa_1,MAT_faixa_score,4,FALSE),IF(AND(N162&gt;=F2_DE,N162&lt;=F2_ATE),VLOOKUP(Faixa_2,MAT_faixa_score,4,FALSE),IF(AND(N162&gt;=F3_DE,N162&lt;=F3_ATE),VLOOKUP(Faixa_3,MAT_faixa_score,4,FALSE),"")))))</f>
        <v/>
      </c>
      <c r="P162" s="103" t="str">
        <f>IF(N162="","",IF(N162&gt;=F4_DE,VLOOKUP(Faixa_4,MAT_faixa_score,5,FALSE),IF(N162&lt;=F1_ATE,VLOOKUP(Faixa_1,MAT_faixa_score,5,FALSE),IF(AND(N162&gt;=F2_DE,N162&lt;=F2_ATE),VLOOKUP(Faixa_2,MAT_faixa_score,5,FALSE),IF(AND(N162&gt;=F3_DE,N162&lt;=F3_ATE),VLOOKUP(Faixa_3,MAT_faixa_score,5,FALSE),"")))))</f>
        <v/>
      </c>
    </row>
    <row r="163">
      <c r="A163" s="118"/>
      <c r="B163" s="118"/>
      <c r="C163" s="118"/>
      <c r="D163" s="119"/>
      <c r="E163" s="118"/>
      <c r="F163" s="118"/>
      <c r="G163" s="120"/>
      <c r="H163" s="120"/>
      <c r="I163" s="121" t="str">
        <f t="shared" si="1"/>
        <v/>
      </c>
      <c r="J163" s="121"/>
      <c r="K163" s="103"/>
      <c r="L163" s="103"/>
      <c r="M163" s="121"/>
      <c r="N163" s="103" t="str">
        <f>IFERROR(SUM(VLOOKUP(J163,MAT_necessidade,3,FALSE),VLOOKUP(K163,MAT_projeto,3,FALSE),VLOOKUP(L163,MAT_prioridade,3,FALSE),VLOOKUP(M163,MAT_decisao,3,FALSE)),"")</f>
        <v/>
      </c>
      <c r="O163" s="103" t="str">
        <f>IF(N163="","",IF(N163&gt;=F4_DE,VLOOKUP(Faixa_4,MAT_faixa_score,4,FALSE),IF(N163&lt;=F1_ATE,VLOOKUP(Faixa_1,MAT_faixa_score,4,FALSE),IF(AND(N163&gt;=F2_DE,N163&lt;=F2_ATE),VLOOKUP(Faixa_2,MAT_faixa_score,4,FALSE),IF(AND(N163&gt;=F3_DE,N163&lt;=F3_ATE),VLOOKUP(Faixa_3,MAT_faixa_score,4,FALSE),"")))))</f>
        <v/>
      </c>
      <c r="P163" s="103" t="str">
        <f>IF(N163="","",IF(N163&gt;=F4_DE,VLOOKUP(Faixa_4,MAT_faixa_score,5,FALSE),IF(N163&lt;=F1_ATE,VLOOKUP(Faixa_1,MAT_faixa_score,5,FALSE),IF(AND(N163&gt;=F2_DE,N163&lt;=F2_ATE),VLOOKUP(Faixa_2,MAT_faixa_score,5,FALSE),IF(AND(N163&gt;=F3_DE,N163&lt;=F3_ATE),VLOOKUP(Faixa_3,MAT_faixa_score,5,FALSE),"")))))</f>
        <v/>
      </c>
    </row>
    <row r="164">
      <c r="A164" s="118"/>
      <c r="B164" s="118"/>
      <c r="C164" s="118"/>
      <c r="D164" s="119"/>
      <c r="E164" s="118"/>
      <c r="F164" s="118"/>
      <c r="G164" s="120"/>
      <c r="H164" s="120"/>
      <c r="I164" s="121" t="str">
        <f t="shared" si="1"/>
        <v/>
      </c>
      <c r="J164" s="121"/>
      <c r="K164" s="103"/>
      <c r="L164" s="103"/>
      <c r="M164" s="121"/>
      <c r="N164" s="103" t="str">
        <f>IFERROR(SUM(VLOOKUP(J164,MAT_necessidade,3,FALSE),VLOOKUP(K164,MAT_projeto,3,FALSE),VLOOKUP(L164,MAT_prioridade,3,FALSE),VLOOKUP(M164,MAT_decisao,3,FALSE)),"")</f>
        <v/>
      </c>
      <c r="O164" s="103" t="str">
        <f>IF(N164="","",IF(N164&gt;=F4_DE,VLOOKUP(Faixa_4,MAT_faixa_score,4,FALSE),IF(N164&lt;=F1_ATE,VLOOKUP(Faixa_1,MAT_faixa_score,4,FALSE),IF(AND(N164&gt;=F2_DE,N164&lt;=F2_ATE),VLOOKUP(Faixa_2,MAT_faixa_score,4,FALSE),IF(AND(N164&gt;=F3_DE,N164&lt;=F3_ATE),VLOOKUP(Faixa_3,MAT_faixa_score,4,FALSE),"")))))</f>
        <v/>
      </c>
      <c r="P164" s="103" t="str">
        <f>IF(N164="","",IF(N164&gt;=F4_DE,VLOOKUP(Faixa_4,MAT_faixa_score,5,FALSE),IF(N164&lt;=F1_ATE,VLOOKUP(Faixa_1,MAT_faixa_score,5,FALSE),IF(AND(N164&gt;=F2_DE,N164&lt;=F2_ATE),VLOOKUP(Faixa_2,MAT_faixa_score,5,FALSE),IF(AND(N164&gt;=F3_DE,N164&lt;=F3_ATE),VLOOKUP(Faixa_3,MAT_faixa_score,5,FALSE),"")))))</f>
        <v/>
      </c>
    </row>
    <row r="165">
      <c r="A165" s="118"/>
      <c r="B165" s="118"/>
      <c r="C165" s="118"/>
      <c r="D165" s="119"/>
      <c r="E165" s="118"/>
      <c r="F165" s="118"/>
      <c r="G165" s="120"/>
      <c r="H165" s="120"/>
      <c r="I165" s="121" t="str">
        <f t="shared" si="1"/>
        <v/>
      </c>
      <c r="J165" s="121"/>
      <c r="K165" s="103"/>
      <c r="L165" s="103"/>
      <c r="M165" s="121"/>
      <c r="N165" s="103" t="str">
        <f>IFERROR(SUM(VLOOKUP(J165,MAT_necessidade,3,FALSE),VLOOKUP(K165,MAT_projeto,3,FALSE),VLOOKUP(L165,MAT_prioridade,3,FALSE),VLOOKUP(M165,MAT_decisao,3,FALSE)),"")</f>
        <v/>
      </c>
      <c r="O165" s="103" t="str">
        <f>IF(N165="","",IF(N165&gt;=F4_DE,VLOOKUP(Faixa_4,MAT_faixa_score,4,FALSE),IF(N165&lt;=F1_ATE,VLOOKUP(Faixa_1,MAT_faixa_score,4,FALSE),IF(AND(N165&gt;=F2_DE,N165&lt;=F2_ATE),VLOOKUP(Faixa_2,MAT_faixa_score,4,FALSE),IF(AND(N165&gt;=F3_DE,N165&lt;=F3_ATE),VLOOKUP(Faixa_3,MAT_faixa_score,4,FALSE),"")))))</f>
        <v/>
      </c>
      <c r="P165" s="103" t="str">
        <f>IF(N165="","",IF(N165&gt;=F4_DE,VLOOKUP(Faixa_4,MAT_faixa_score,5,FALSE),IF(N165&lt;=F1_ATE,VLOOKUP(Faixa_1,MAT_faixa_score,5,FALSE),IF(AND(N165&gt;=F2_DE,N165&lt;=F2_ATE),VLOOKUP(Faixa_2,MAT_faixa_score,5,FALSE),IF(AND(N165&gt;=F3_DE,N165&lt;=F3_ATE),VLOOKUP(Faixa_3,MAT_faixa_score,5,FALSE),"")))))</f>
        <v/>
      </c>
    </row>
    <row r="166">
      <c r="A166" s="118"/>
      <c r="B166" s="118"/>
      <c r="C166" s="118"/>
      <c r="D166" s="119"/>
      <c r="E166" s="118"/>
      <c r="F166" s="118"/>
      <c r="G166" s="120"/>
      <c r="H166" s="120"/>
      <c r="I166" s="121" t="str">
        <f t="shared" si="1"/>
        <v/>
      </c>
      <c r="J166" s="121"/>
      <c r="K166" s="103"/>
      <c r="L166" s="103"/>
      <c r="M166" s="121"/>
      <c r="N166" s="103" t="str">
        <f>IFERROR(SUM(VLOOKUP(J166,MAT_necessidade,3,FALSE),VLOOKUP(K166,MAT_projeto,3,FALSE),VLOOKUP(L166,MAT_prioridade,3,FALSE),VLOOKUP(M166,MAT_decisao,3,FALSE)),"")</f>
        <v/>
      </c>
      <c r="O166" s="103" t="str">
        <f>IF(N166="","",IF(N166&gt;=F4_DE,VLOOKUP(Faixa_4,MAT_faixa_score,4,FALSE),IF(N166&lt;=F1_ATE,VLOOKUP(Faixa_1,MAT_faixa_score,4,FALSE),IF(AND(N166&gt;=F2_DE,N166&lt;=F2_ATE),VLOOKUP(Faixa_2,MAT_faixa_score,4,FALSE),IF(AND(N166&gt;=F3_DE,N166&lt;=F3_ATE),VLOOKUP(Faixa_3,MAT_faixa_score,4,FALSE),"")))))</f>
        <v/>
      </c>
      <c r="P166" s="103" t="str">
        <f>IF(N166="","",IF(N166&gt;=F4_DE,VLOOKUP(Faixa_4,MAT_faixa_score,5,FALSE),IF(N166&lt;=F1_ATE,VLOOKUP(Faixa_1,MAT_faixa_score,5,FALSE),IF(AND(N166&gt;=F2_DE,N166&lt;=F2_ATE),VLOOKUP(Faixa_2,MAT_faixa_score,5,FALSE),IF(AND(N166&gt;=F3_DE,N166&lt;=F3_ATE),VLOOKUP(Faixa_3,MAT_faixa_score,5,FALSE),"")))))</f>
        <v/>
      </c>
    </row>
    <row r="167">
      <c r="A167" s="118"/>
      <c r="B167" s="118"/>
      <c r="C167" s="118"/>
      <c r="D167" s="119"/>
      <c r="E167" s="118"/>
      <c r="F167" s="118"/>
      <c r="G167" s="120"/>
      <c r="H167" s="120"/>
      <c r="I167" s="121" t="str">
        <f t="shared" si="1"/>
        <v/>
      </c>
      <c r="J167" s="121"/>
      <c r="K167" s="103"/>
      <c r="L167" s="103"/>
      <c r="M167" s="121"/>
      <c r="N167" s="103" t="str">
        <f>IFERROR(SUM(VLOOKUP(J167,MAT_necessidade,3,FALSE),VLOOKUP(K167,MAT_projeto,3,FALSE),VLOOKUP(L167,MAT_prioridade,3,FALSE),VLOOKUP(M167,MAT_decisao,3,FALSE)),"")</f>
        <v/>
      </c>
      <c r="O167" s="103" t="str">
        <f>IF(N167="","",IF(N167&gt;=F4_DE,VLOOKUP(Faixa_4,MAT_faixa_score,4,FALSE),IF(N167&lt;=F1_ATE,VLOOKUP(Faixa_1,MAT_faixa_score,4,FALSE),IF(AND(N167&gt;=F2_DE,N167&lt;=F2_ATE),VLOOKUP(Faixa_2,MAT_faixa_score,4,FALSE),IF(AND(N167&gt;=F3_DE,N167&lt;=F3_ATE),VLOOKUP(Faixa_3,MAT_faixa_score,4,FALSE),"")))))</f>
        <v/>
      </c>
      <c r="P167" s="103" t="str">
        <f>IF(N167="","",IF(N167&gt;=F4_DE,VLOOKUP(Faixa_4,MAT_faixa_score,5,FALSE),IF(N167&lt;=F1_ATE,VLOOKUP(Faixa_1,MAT_faixa_score,5,FALSE),IF(AND(N167&gt;=F2_DE,N167&lt;=F2_ATE),VLOOKUP(Faixa_2,MAT_faixa_score,5,FALSE),IF(AND(N167&gt;=F3_DE,N167&lt;=F3_ATE),VLOOKUP(Faixa_3,MAT_faixa_score,5,FALSE),"")))))</f>
        <v/>
      </c>
    </row>
    <row r="168">
      <c r="A168" s="118"/>
      <c r="B168" s="118"/>
      <c r="C168" s="118"/>
      <c r="D168" s="119"/>
      <c r="E168" s="118"/>
      <c r="F168" s="118"/>
      <c r="G168" s="120"/>
      <c r="H168" s="120"/>
      <c r="I168" s="121" t="str">
        <f t="shared" si="1"/>
        <v/>
      </c>
      <c r="J168" s="121"/>
      <c r="K168" s="103"/>
      <c r="L168" s="103"/>
      <c r="M168" s="121"/>
      <c r="N168" s="103" t="str">
        <f>IFERROR(SUM(VLOOKUP(J168,MAT_necessidade,3,FALSE),VLOOKUP(K168,MAT_projeto,3,FALSE),VLOOKUP(L168,MAT_prioridade,3,FALSE),VLOOKUP(M168,MAT_decisao,3,FALSE)),"")</f>
        <v/>
      </c>
      <c r="O168" s="103" t="str">
        <f>IF(N168="","",IF(N168&gt;=F4_DE,VLOOKUP(Faixa_4,MAT_faixa_score,4,FALSE),IF(N168&lt;=F1_ATE,VLOOKUP(Faixa_1,MAT_faixa_score,4,FALSE),IF(AND(N168&gt;=F2_DE,N168&lt;=F2_ATE),VLOOKUP(Faixa_2,MAT_faixa_score,4,FALSE),IF(AND(N168&gt;=F3_DE,N168&lt;=F3_ATE),VLOOKUP(Faixa_3,MAT_faixa_score,4,FALSE),"")))))</f>
        <v/>
      </c>
      <c r="P168" s="103" t="str">
        <f>IF(N168="","",IF(N168&gt;=F4_DE,VLOOKUP(Faixa_4,MAT_faixa_score,5,FALSE),IF(N168&lt;=F1_ATE,VLOOKUP(Faixa_1,MAT_faixa_score,5,FALSE),IF(AND(N168&gt;=F2_DE,N168&lt;=F2_ATE),VLOOKUP(Faixa_2,MAT_faixa_score,5,FALSE),IF(AND(N168&gt;=F3_DE,N168&lt;=F3_ATE),VLOOKUP(Faixa_3,MAT_faixa_score,5,FALSE),"")))))</f>
        <v/>
      </c>
    </row>
    <row r="169">
      <c r="A169" s="118"/>
      <c r="B169" s="118"/>
      <c r="C169" s="118"/>
      <c r="D169" s="119"/>
      <c r="E169" s="118"/>
      <c r="F169" s="118"/>
      <c r="G169" s="120"/>
      <c r="H169" s="120"/>
      <c r="I169" s="121" t="str">
        <f t="shared" si="1"/>
        <v/>
      </c>
      <c r="J169" s="121"/>
      <c r="K169" s="103"/>
      <c r="L169" s="103"/>
      <c r="M169" s="121"/>
      <c r="N169" s="103" t="str">
        <f>IFERROR(SUM(VLOOKUP(J169,MAT_necessidade,3,FALSE),VLOOKUP(K169,MAT_projeto,3,FALSE),VLOOKUP(L169,MAT_prioridade,3,FALSE),VLOOKUP(M169,MAT_decisao,3,FALSE)),"")</f>
        <v/>
      </c>
      <c r="O169" s="103" t="str">
        <f>IF(N169="","",IF(N169&gt;=F4_DE,VLOOKUP(Faixa_4,MAT_faixa_score,4,FALSE),IF(N169&lt;=F1_ATE,VLOOKUP(Faixa_1,MAT_faixa_score,4,FALSE),IF(AND(N169&gt;=F2_DE,N169&lt;=F2_ATE),VLOOKUP(Faixa_2,MAT_faixa_score,4,FALSE),IF(AND(N169&gt;=F3_DE,N169&lt;=F3_ATE),VLOOKUP(Faixa_3,MAT_faixa_score,4,FALSE),"")))))</f>
        <v/>
      </c>
      <c r="P169" s="103" t="str">
        <f>IF(N169="","",IF(N169&gt;=F4_DE,VLOOKUP(Faixa_4,MAT_faixa_score,5,FALSE),IF(N169&lt;=F1_ATE,VLOOKUP(Faixa_1,MAT_faixa_score,5,FALSE),IF(AND(N169&gt;=F2_DE,N169&lt;=F2_ATE),VLOOKUP(Faixa_2,MAT_faixa_score,5,FALSE),IF(AND(N169&gt;=F3_DE,N169&lt;=F3_ATE),VLOOKUP(Faixa_3,MAT_faixa_score,5,FALSE),"")))))</f>
        <v/>
      </c>
    </row>
    <row r="170">
      <c r="A170" s="118"/>
      <c r="B170" s="118"/>
      <c r="C170" s="118"/>
      <c r="D170" s="119"/>
      <c r="E170" s="118"/>
      <c r="F170" s="118"/>
      <c r="G170" s="120"/>
      <c r="H170" s="120"/>
      <c r="I170" s="121" t="str">
        <f t="shared" si="1"/>
        <v/>
      </c>
      <c r="J170" s="121"/>
      <c r="K170" s="103"/>
      <c r="L170" s="103"/>
      <c r="M170" s="121"/>
      <c r="N170" s="103" t="str">
        <f>IFERROR(SUM(VLOOKUP(J170,MAT_necessidade,3,FALSE),VLOOKUP(K170,MAT_projeto,3,FALSE),VLOOKUP(L170,MAT_prioridade,3,FALSE),VLOOKUP(M170,MAT_decisao,3,FALSE)),"")</f>
        <v/>
      </c>
      <c r="O170" s="103" t="str">
        <f>IF(N170="","",IF(N170&gt;=F4_DE,VLOOKUP(Faixa_4,MAT_faixa_score,4,FALSE),IF(N170&lt;=F1_ATE,VLOOKUP(Faixa_1,MAT_faixa_score,4,FALSE),IF(AND(N170&gt;=F2_DE,N170&lt;=F2_ATE),VLOOKUP(Faixa_2,MAT_faixa_score,4,FALSE),IF(AND(N170&gt;=F3_DE,N170&lt;=F3_ATE),VLOOKUP(Faixa_3,MAT_faixa_score,4,FALSE),"")))))</f>
        <v/>
      </c>
      <c r="P170" s="103" t="str">
        <f>IF(N170="","",IF(N170&gt;=F4_DE,VLOOKUP(Faixa_4,MAT_faixa_score,5,FALSE),IF(N170&lt;=F1_ATE,VLOOKUP(Faixa_1,MAT_faixa_score,5,FALSE),IF(AND(N170&gt;=F2_DE,N170&lt;=F2_ATE),VLOOKUP(Faixa_2,MAT_faixa_score,5,FALSE),IF(AND(N170&gt;=F3_DE,N170&lt;=F3_ATE),VLOOKUP(Faixa_3,MAT_faixa_score,5,FALSE),"")))))</f>
        <v/>
      </c>
    </row>
    <row r="171">
      <c r="A171" s="118"/>
      <c r="B171" s="118"/>
      <c r="C171" s="118"/>
      <c r="D171" s="119"/>
      <c r="E171" s="118"/>
      <c r="F171" s="118"/>
      <c r="G171" s="120"/>
      <c r="H171" s="120"/>
      <c r="I171" s="121" t="str">
        <f t="shared" si="1"/>
        <v/>
      </c>
      <c r="J171" s="121"/>
      <c r="K171" s="103"/>
      <c r="L171" s="103"/>
      <c r="M171" s="121"/>
      <c r="N171" s="103" t="str">
        <f>IFERROR(SUM(VLOOKUP(J171,MAT_necessidade,3,FALSE),VLOOKUP(K171,MAT_projeto,3,FALSE),VLOOKUP(L171,MAT_prioridade,3,FALSE),VLOOKUP(M171,MAT_decisao,3,FALSE)),"")</f>
        <v/>
      </c>
      <c r="O171" s="103" t="str">
        <f>IF(N171="","",IF(N171&gt;=F4_DE,VLOOKUP(Faixa_4,MAT_faixa_score,4,FALSE),IF(N171&lt;=F1_ATE,VLOOKUP(Faixa_1,MAT_faixa_score,4,FALSE),IF(AND(N171&gt;=F2_DE,N171&lt;=F2_ATE),VLOOKUP(Faixa_2,MAT_faixa_score,4,FALSE),IF(AND(N171&gt;=F3_DE,N171&lt;=F3_ATE),VLOOKUP(Faixa_3,MAT_faixa_score,4,FALSE),"")))))</f>
        <v/>
      </c>
      <c r="P171" s="103" t="str">
        <f>IF(N171="","",IF(N171&gt;=F4_DE,VLOOKUP(Faixa_4,MAT_faixa_score,5,FALSE),IF(N171&lt;=F1_ATE,VLOOKUP(Faixa_1,MAT_faixa_score,5,FALSE),IF(AND(N171&gt;=F2_DE,N171&lt;=F2_ATE),VLOOKUP(Faixa_2,MAT_faixa_score,5,FALSE),IF(AND(N171&gt;=F3_DE,N171&lt;=F3_ATE),VLOOKUP(Faixa_3,MAT_faixa_score,5,FALSE),"")))))</f>
        <v/>
      </c>
    </row>
    <row r="172">
      <c r="A172" s="118"/>
      <c r="B172" s="118"/>
      <c r="C172" s="118"/>
      <c r="D172" s="119"/>
      <c r="E172" s="118"/>
      <c r="F172" s="118"/>
      <c r="G172" s="120"/>
      <c r="H172" s="120"/>
      <c r="I172" s="121" t="str">
        <f t="shared" si="1"/>
        <v/>
      </c>
      <c r="J172" s="121"/>
      <c r="K172" s="103"/>
      <c r="L172" s="103"/>
      <c r="M172" s="121"/>
      <c r="N172" s="103" t="str">
        <f>IFERROR(SUM(VLOOKUP(J172,MAT_necessidade,3,FALSE),VLOOKUP(K172,MAT_projeto,3,FALSE),VLOOKUP(L172,MAT_prioridade,3,FALSE),VLOOKUP(M172,MAT_decisao,3,FALSE)),"")</f>
        <v/>
      </c>
      <c r="O172" s="103" t="str">
        <f>IF(N172="","",IF(N172&gt;=F4_DE,VLOOKUP(Faixa_4,MAT_faixa_score,4,FALSE),IF(N172&lt;=F1_ATE,VLOOKUP(Faixa_1,MAT_faixa_score,4,FALSE),IF(AND(N172&gt;=F2_DE,N172&lt;=F2_ATE),VLOOKUP(Faixa_2,MAT_faixa_score,4,FALSE),IF(AND(N172&gt;=F3_DE,N172&lt;=F3_ATE),VLOOKUP(Faixa_3,MAT_faixa_score,4,FALSE),"")))))</f>
        <v/>
      </c>
      <c r="P172" s="103" t="str">
        <f>IF(N172="","",IF(N172&gt;=F4_DE,VLOOKUP(Faixa_4,MAT_faixa_score,5,FALSE),IF(N172&lt;=F1_ATE,VLOOKUP(Faixa_1,MAT_faixa_score,5,FALSE),IF(AND(N172&gt;=F2_DE,N172&lt;=F2_ATE),VLOOKUP(Faixa_2,MAT_faixa_score,5,FALSE),IF(AND(N172&gt;=F3_DE,N172&lt;=F3_ATE),VLOOKUP(Faixa_3,MAT_faixa_score,5,FALSE),"")))))</f>
        <v/>
      </c>
    </row>
    <row r="173">
      <c r="A173" s="118"/>
      <c r="B173" s="118"/>
      <c r="C173" s="118"/>
      <c r="D173" s="119"/>
      <c r="E173" s="118"/>
      <c r="F173" s="118"/>
      <c r="G173" s="120"/>
      <c r="H173" s="120"/>
      <c r="I173" s="121" t="str">
        <f t="shared" si="1"/>
        <v/>
      </c>
      <c r="J173" s="121"/>
      <c r="K173" s="103"/>
      <c r="L173" s="103"/>
      <c r="M173" s="121"/>
      <c r="N173" s="103" t="str">
        <f>IFERROR(SUM(VLOOKUP(J173,MAT_necessidade,3,FALSE),VLOOKUP(K173,MAT_projeto,3,FALSE),VLOOKUP(L173,MAT_prioridade,3,FALSE),VLOOKUP(M173,MAT_decisao,3,FALSE)),"")</f>
        <v/>
      </c>
      <c r="O173" s="103" t="str">
        <f>IF(N173="","",IF(N173&gt;=F4_DE,VLOOKUP(Faixa_4,MAT_faixa_score,4,FALSE),IF(N173&lt;=F1_ATE,VLOOKUP(Faixa_1,MAT_faixa_score,4,FALSE),IF(AND(N173&gt;=F2_DE,N173&lt;=F2_ATE),VLOOKUP(Faixa_2,MAT_faixa_score,4,FALSE),IF(AND(N173&gt;=F3_DE,N173&lt;=F3_ATE),VLOOKUP(Faixa_3,MAT_faixa_score,4,FALSE),"")))))</f>
        <v/>
      </c>
      <c r="P173" s="103" t="str">
        <f>IF(N173="","",IF(N173&gt;=F4_DE,VLOOKUP(Faixa_4,MAT_faixa_score,5,FALSE),IF(N173&lt;=F1_ATE,VLOOKUP(Faixa_1,MAT_faixa_score,5,FALSE),IF(AND(N173&gt;=F2_DE,N173&lt;=F2_ATE),VLOOKUP(Faixa_2,MAT_faixa_score,5,FALSE),IF(AND(N173&gt;=F3_DE,N173&lt;=F3_ATE),VLOOKUP(Faixa_3,MAT_faixa_score,5,FALSE),"")))))</f>
        <v/>
      </c>
    </row>
    <row r="174">
      <c r="A174" s="118"/>
      <c r="B174" s="118"/>
      <c r="C174" s="118"/>
      <c r="D174" s="119"/>
      <c r="E174" s="118"/>
      <c r="F174" s="118"/>
      <c r="G174" s="120"/>
      <c r="H174" s="120"/>
      <c r="I174" s="121" t="str">
        <f t="shared" si="1"/>
        <v/>
      </c>
      <c r="J174" s="121"/>
      <c r="K174" s="103"/>
      <c r="L174" s="103"/>
      <c r="M174" s="121"/>
      <c r="N174" s="103" t="str">
        <f>IFERROR(SUM(VLOOKUP(J174,MAT_necessidade,3,FALSE),VLOOKUP(K174,MAT_projeto,3,FALSE),VLOOKUP(L174,MAT_prioridade,3,FALSE),VLOOKUP(M174,MAT_decisao,3,FALSE)),"")</f>
        <v/>
      </c>
      <c r="O174" s="103" t="str">
        <f>IF(N174="","",IF(N174&gt;=F4_DE,VLOOKUP(Faixa_4,MAT_faixa_score,4,FALSE),IF(N174&lt;=F1_ATE,VLOOKUP(Faixa_1,MAT_faixa_score,4,FALSE),IF(AND(N174&gt;=F2_DE,N174&lt;=F2_ATE),VLOOKUP(Faixa_2,MAT_faixa_score,4,FALSE),IF(AND(N174&gt;=F3_DE,N174&lt;=F3_ATE),VLOOKUP(Faixa_3,MAT_faixa_score,4,FALSE),"")))))</f>
        <v/>
      </c>
      <c r="P174" s="103" t="str">
        <f>IF(N174="","",IF(N174&gt;=F4_DE,VLOOKUP(Faixa_4,MAT_faixa_score,5,FALSE),IF(N174&lt;=F1_ATE,VLOOKUP(Faixa_1,MAT_faixa_score,5,FALSE),IF(AND(N174&gt;=F2_DE,N174&lt;=F2_ATE),VLOOKUP(Faixa_2,MAT_faixa_score,5,FALSE),IF(AND(N174&gt;=F3_DE,N174&lt;=F3_ATE),VLOOKUP(Faixa_3,MAT_faixa_score,5,FALSE),"")))))</f>
        <v/>
      </c>
    </row>
    <row r="175">
      <c r="A175" s="118"/>
      <c r="B175" s="118"/>
      <c r="C175" s="118"/>
      <c r="D175" s="119"/>
      <c r="E175" s="118"/>
      <c r="F175" s="118"/>
      <c r="G175" s="120"/>
      <c r="H175" s="120"/>
      <c r="I175" s="121" t="str">
        <f t="shared" si="1"/>
        <v/>
      </c>
      <c r="J175" s="121"/>
      <c r="K175" s="103"/>
      <c r="L175" s="103"/>
      <c r="M175" s="121"/>
      <c r="N175" s="103" t="str">
        <f>IFERROR(SUM(VLOOKUP(J175,MAT_necessidade,3,FALSE),VLOOKUP(K175,MAT_projeto,3,FALSE),VLOOKUP(L175,MAT_prioridade,3,FALSE),VLOOKUP(M175,MAT_decisao,3,FALSE)),"")</f>
        <v/>
      </c>
      <c r="O175" s="103" t="str">
        <f>IF(N175="","",IF(N175&gt;=F4_DE,VLOOKUP(Faixa_4,MAT_faixa_score,4,FALSE),IF(N175&lt;=F1_ATE,VLOOKUP(Faixa_1,MAT_faixa_score,4,FALSE),IF(AND(N175&gt;=F2_DE,N175&lt;=F2_ATE),VLOOKUP(Faixa_2,MAT_faixa_score,4,FALSE),IF(AND(N175&gt;=F3_DE,N175&lt;=F3_ATE),VLOOKUP(Faixa_3,MAT_faixa_score,4,FALSE),"")))))</f>
        <v/>
      </c>
      <c r="P175" s="103" t="str">
        <f>IF(N175="","",IF(N175&gt;=F4_DE,VLOOKUP(Faixa_4,MAT_faixa_score,5,FALSE),IF(N175&lt;=F1_ATE,VLOOKUP(Faixa_1,MAT_faixa_score,5,FALSE),IF(AND(N175&gt;=F2_DE,N175&lt;=F2_ATE),VLOOKUP(Faixa_2,MAT_faixa_score,5,FALSE),IF(AND(N175&gt;=F3_DE,N175&lt;=F3_ATE),VLOOKUP(Faixa_3,MAT_faixa_score,5,FALSE),"")))))</f>
        <v/>
      </c>
    </row>
    <row r="176">
      <c r="A176" s="118"/>
      <c r="B176" s="118"/>
      <c r="C176" s="118"/>
      <c r="D176" s="119"/>
      <c r="E176" s="118"/>
      <c r="F176" s="118"/>
      <c r="G176" s="120"/>
      <c r="H176" s="120"/>
      <c r="I176" s="121" t="str">
        <f t="shared" si="1"/>
        <v/>
      </c>
      <c r="J176" s="121"/>
      <c r="K176" s="103"/>
      <c r="L176" s="103"/>
      <c r="M176" s="121"/>
      <c r="N176" s="103" t="str">
        <f>IFERROR(SUM(VLOOKUP(J176,MAT_necessidade,3,FALSE),VLOOKUP(K176,MAT_projeto,3,FALSE),VLOOKUP(L176,MAT_prioridade,3,FALSE),VLOOKUP(M176,MAT_decisao,3,FALSE)),"")</f>
        <v/>
      </c>
      <c r="O176" s="103" t="str">
        <f>IF(N176="","",IF(N176&gt;=F4_DE,VLOOKUP(Faixa_4,MAT_faixa_score,4,FALSE),IF(N176&lt;=F1_ATE,VLOOKUP(Faixa_1,MAT_faixa_score,4,FALSE),IF(AND(N176&gt;=F2_DE,N176&lt;=F2_ATE),VLOOKUP(Faixa_2,MAT_faixa_score,4,FALSE),IF(AND(N176&gt;=F3_DE,N176&lt;=F3_ATE),VLOOKUP(Faixa_3,MAT_faixa_score,4,FALSE),"")))))</f>
        <v/>
      </c>
      <c r="P176" s="103" t="str">
        <f>IF(N176="","",IF(N176&gt;=F4_DE,VLOOKUP(Faixa_4,MAT_faixa_score,5,FALSE),IF(N176&lt;=F1_ATE,VLOOKUP(Faixa_1,MAT_faixa_score,5,FALSE),IF(AND(N176&gt;=F2_DE,N176&lt;=F2_ATE),VLOOKUP(Faixa_2,MAT_faixa_score,5,FALSE),IF(AND(N176&gt;=F3_DE,N176&lt;=F3_ATE),VLOOKUP(Faixa_3,MAT_faixa_score,5,FALSE),"")))))</f>
        <v/>
      </c>
    </row>
    <row r="177">
      <c r="A177" s="118"/>
      <c r="B177" s="118"/>
      <c r="C177" s="118"/>
      <c r="D177" s="119"/>
      <c r="E177" s="118"/>
      <c r="F177" s="118"/>
      <c r="G177" s="120"/>
      <c r="H177" s="120"/>
      <c r="I177" s="121" t="str">
        <f t="shared" si="1"/>
        <v/>
      </c>
      <c r="J177" s="121"/>
      <c r="K177" s="103"/>
      <c r="L177" s="103"/>
      <c r="M177" s="121"/>
      <c r="N177" s="103" t="str">
        <f>IFERROR(SUM(VLOOKUP(J177,MAT_necessidade,3,FALSE),VLOOKUP(K177,MAT_projeto,3,FALSE),VLOOKUP(L177,MAT_prioridade,3,FALSE),VLOOKUP(M177,MAT_decisao,3,FALSE)),"")</f>
        <v/>
      </c>
      <c r="O177" s="103" t="str">
        <f>IF(N177="","",IF(N177&gt;=F4_DE,VLOOKUP(Faixa_4,MAT_faixa_score,4,FALSE),IF(N177&lt;=F1_ATE,VLOOKUP(Faixa_1,MAT_faixa_score,4,FALSE),IF(AND(N177&gt;=F2_DE,N177&lt;=F2_ATE),VLOOKUP(Faixa_2,MAT_faixa_score,4,FALSE),IF(AND(N177&gt;=F3_DE,N177&lt;=F3_ATE),VLOOKUP(Faixa_3,MAT_faixa_score,4,FALSE),"")))))</f>
        <v/>
      </c>
      <c r="P177" s="103" t="str">
        <f>IF(N177="","",IF(N177&gt;=F4_DE,VLOOKUP(Faixa_4,MAT_faixa_score,5,FALSE),IF(N177&lt;=F1_ATE,VLOOKUP(Faixa_1,MAT_faixa_score,5,FALSE),IF(AND(N177&gt;=F2_DE,N177&lt;=F2_ATE),VLOOKUP(Faixa_2,MAT_faixa_score,5,FALSE),IF(AND(N177&gt;=F3_DE,N177&lt;=F3_ATE),VLOOKUP(Faixa_3,MAT_faixa_score,5,FALSE),"")))))</f>
        <v/>
      </c>
    </row>
    <row r="178">
      <c r="A178" s="118"/>
      <c r="B178" s="118"/>
      <c r="C178" s="118"/>
      <c r="D178" s="119"/>
      <c r="E178" s="118"/>
      <c r="F178" s="118"/>
      <c r="G178" s="120"/>
      <c r="H178" s="120"/>
      <c r="I178" s="121" t="str">
        <f t="shared" si="1"/>
        <v/>
      </c>
      <c r="J178" s="121"/>
      <c r="K178" s="103"/>
      <c r="L178" s="103"/>
      <c r="M178" s="121"/>
      <c r="N178" s="103" t="str">
        <f>IFERROR(SUM(VLOOKUP(J178,MAT_necessidade,3,FALSE),VLOOKUP(K178,MAT_projeto,3,FALSE),VLOOKUP(L178,MAT_prioridade,3,FALSE),VLOOKUP(M178,MAT_decisao,3,FALSE)),"")</f>
        <v/>
      </c>
      <c r="O178" s="103" t="str">
        <f>IF(N178="","",IF(N178&gt;=F4_DE,VLOOKUP(Faixa_4,MAT_faixa_score,4,FALSE),IF(N178&lt;=F1_ATE,VLOOKUP(Faixa_1,MAT_faixa_score,4,FALSE),IF(AND(N178&gt;=F2_DE,N178&lt;=F2_ATE),VLOOKUP(Faixa_2,MAT_faixa_score,4,FALSE),IF(AND(N178&gt;=F3_DE,N178&lt;=F3_ATE),VLOOKUP(Faixa_3,MAT_faixa_score,4,FALSE),"")))))</f>
        <v/>
      </c>
      <c r="P178" s="103" t="str">
        <f>IF(N178="","",IF(N178&gt;=F4_DE,VLOOKUP(Faixa_4,MAT_faixa_score,5,FALSE),IF(N178&lt;=F1_ATE,VLOOKUP(Faixa_1,MAT_faixa_score,5,FALSE),IF(AND(N178&gt;=F2_DE,N178&lt;=F2_ATE),VLOOKUP(Faixa_2,MAT_faixa_score,5,FALSE),IF(AND(N178&gt;=F3_DE,N178&lt;=F3_ATE),VLOOKUP(Faixa_3,MAT_faixa_score,5,FALSE),"")))))</f>
        <v/>
      </c>
    </row>
    <row r="179">
      <c r="A179" s="118"/>
      <c r="B179" s="118"/>
      <c r="C179" s="118"/>
      <c r="D179" s="119"/>
      <c r="E179" s="118"/>
      <c r="F179" s="118"/>
      <c r="G179" s="120"/>
      <c r="H179" s="120"/>
      <c r="I179" s="121" t="str">
        <f t="shared" si="1"/>
        <v/>
      </c>
      <c r="J179" s="121"/>
      <c r="K179" s="103"/>
      <c r="L179" s="103"/>
      <c r="M179" s="121"/>
      <c r="N179" s="103" t="str">
        <f>IFERROR(SUM(VLOOKUP(J179,MAT_necessidade,3,FALSE),VLOOKUP(K179,MAT_projeto,3,FALSE),VLOOKUP(L179,MAT_prioridade,3,FALSE),VLOOKUP(M179,MAT_decisao,3,FALSE)),"")</f>
        <v/>
      </c>
      <c r="O179" s="103" t="str">
        <f>IF(N179="","",IF(N179&gt;=F4_DE,VLOOKUP(Faixa_4,MAT_faixa_score,4,FALSE),IF(N179&lt;=F1_ATE,VLOOKUP(Faixa_1,MAT_faixa_score,4,FALSE),IF(AND(N179&gt;=F2_DE,N179&lt;=F2_ATE),VLOOKUP(Faixa_2,MAT_faixa_score,4,FALSE),IF(AND(N179&gt;=F3_DE,N179&lt;=F3_ATE),VLOOKUP(Faixa_3,MAT_faixa_score,4,FALSE),"")))))</f>
        <v/>
      </c>
      <c r="P179" s="103" t="str">
        <f>IF(N179="","",IF(N179&gt;=F4_DE,VLOOKUP(Faixa_4,MAT_faixa_score,5,FALSE),IF(N179&lt;=F1_ATE,VLOOKUP(Faixa_1,MAT_faixa_score,5,FALSE),IF(AND(N179&gt;=F2_DE,N179&lt;=F2_ATE),VLOOKUP(Faixa_2,MAT_faixa_score,5,FALSE),IF(AND(N179&gt;=F3_DE,N179&lt;=F3_ATE),VLOOKUP(Faixa_3,MAT_faixa_score,5,FALSE),"")))))</f>
        <v/>
      </c>
    </row>
    <row r="180">
      <c r="A180" s="118"/>
      <c r="B180" s="118"/>
      <c r="C180" s="118"/>
      <c r="D180" s="119"/>
      <c r="E180" s="118"/>
      <c r="F180" s="118"/>
      <c r="G180" s="120"/>
      <c r="H180" s="120"/>
      <c r="I180" s="121" t="str">
        <f t="shared" si="1"/>
        <v/>
      </c>
      <c r="J180" s="121"/>
      <c r="K180" s="103"/>
      <c r="L180" s="103"/>
      <c r="M180" s="121"/>
      <c r="N180" s="103" t="str">
        <f>IFERROR(SUM(VLOOKUP(J180,MAT_necessidade,3,FALSE),VLOOKUP(K180,MAT_projeto,3,FALSE),VLOOKUP(L180,MAT_prioridade,3,FALSE),VLOOKUP(M180,MAT_decisao,3,FALSE)),"")</f>
        <v/>
      </c>
      <c r="O180" s="103" t="str">
        <f>IF(N180="","",IF(N180&gt;=F4_DE,VLOOKUP(Faixa_4,MAT_faixa_score,4,FALSE),IF(N180&lt;=F1_ATE,VLOOKUP(Faixa_1,MAT_faixa_score,4,FALSE),IF(AND(N180&gt;=F2_DE,N180&lt;=F2_ATE),VLOOKUP(Faixa_2,MAT_faixa_score,4,FALSE),IF(AND(N180&gt;=F3_DE,N180&lt;=F3_ATE),VLOOKUP(Faixa_3,MAT_faixa_score,4,FALSE),"")))))</f>
        <v/>
      </c>
      <c r="P180" s="103" t="str">
        <f>IF(N180="","",IF(N180&gt;=F4_DE,VLOOKUP(Faixa_4,MAT_faixa_score,5,FALSE),IF(N180&lt;=F1_ATE,VLOOKUP(Faixa_1,MAT_faixa_score,5,FALSE),IF(AND(N180&gt;=F2_DE,N180&lt;=F2_ATE),VLOOKUP(Faixa_2,MAT_faixa_score,5,FALSE),IF(AND(N180&gt;=F3_DE,N180&lt;=F3_ATE),VLOOKUP(Faixa_3,MAT_faixa_score,5,FALSE),"")))))</f>
        <v/>
      </c>
    </row>
    <row r="181">
      <c r="A181" s="118"/>
      <c r="B181" s="118"/>
      <c r="C181" s="118"/>
      <c r="D181" s="119"/>
      <c r="E181" s="118"/>
      <c r="F181" s="118"/>
      <c r="G181" s="120"/>
      <c r="H181" s="120"/>
      <c r="I181" s="121" t="str">
        <f t="shared" si="1"/>
        <v/>
      </c>
      <c r="J181" s="121"/>
      <c r="K181" s="103"/>
      <c r="L181" s="103"/>
      <c r="M181" s="121"/>
      <c r="N181" s="103" t="str">
        <f>IFERROR(SUM(VLOOKUP(J181,MAT_necessidade,3,FALSE),VLOOKUP(K181,MAT_projeto,3,FALSE),VLOOKUP(L181,MAT_prioridade,3,FALSE),VLOOKUP(M181,MAT_decisao,3,FALSE)),"")</f>
        <v/>
      </c>
      <c r="O181" s="103" t="str">
        <f>IF(N181="","",IF(N181&gt;=F4_DE,VLOOKUP(Faixa_4,MAT_faixa_score,4,FALSE),IF(N181&lt;=F1_ATE,VLOOKUP(Faixa_1,MAT_faixa_score,4,FALSE),IF(AND(N181&gt;=F2_DE,N181&lt;=F2_ATE),VLOOKUP(Faixa_2,MAT_faixa_score,4,FALSE),IF(AND(N181&gt;=F3_DE,N181&lt;=F3_ATE),VLOOKUP(Faixa_3,MAT_faixa_score,4,FALSE),"")))))</f>
        <v/>
      </c>
      <c r="P181" s="103" t="str">
        <f>IF(N181="","",IF(N181&gt;=F4_DE,VLOOKUP(Faixa_4,MAT_faixa_score,5,FALSE),IF(N181&lt;=F1_ATE,VLOOKUP(Faixa_1,MAT_faixa_score,5,FALSE),IF(AND(N181&gt;=F2_DE,N181&lt;=F2_ATE),VLOOKUP(Faixa_2,MAT_faixa_score,5,FALSE),IF(AND(N181&gt;=F3_DE,N181&lt;=F3_ATE),VLOOKUP(Faixa_3,MAT_faixa_score,5,FALSE),"")))))</f>
        <v/>
      </c>
    </row>
    <row r="182">
      <c r="A182" s="118"/>
      <c r="B182" s="118"/>
      <c r="C182" s="118"/>
      <c r="D182" s="119"/>
      <c r="E182" s="118"/>
      <c r="F182" s="118"/>
      <c r="G182" s="120"/>
      <c r="H182" s="120"/>
      <c r="I182" s="121" t="str">
        <f t="shared" si="1"/>
        <v/>
      </c>
      <c r="J182" s="121"/>
      <c r="K182" s="103"/>
      <c r="L182" s="103"/>
      <c r="M182" s="121"/>
      <c r="N182" s="103" t="str">
        <f>IFERROR(SUM(VLOOKUP(J182,MAT_necessidade,3,FALSE),VLOOKUP(K182,MAT_projeto,3,FALSE),VLOOKUP(L182,MAT_prioridade,3,FALSE),VLOOKUP(M182,MAT_decisao,3,FALSE)),"")</f>
        <v/>
      </c>
      <c r="O182" s="103" t="str">
        <f>IF(N182="","",IF(N182&gt;=F4_DE,VLOOKUP(Faixa_4,MAT_faixa_score,4,FALSE),IF(N182&lt;=F1_ATE,VLOOKUP(Faixa_1,MAT_faixa_score,4,FALSE),IF(AND(N182&gt;=F2_DE,N182&lt;=F2_ATE),VLOOKUP(Faixa_2,MAT_faixa_score,4,FALSE),IF(AND(N182&gt;=F3_DE,N182&lt;=F3_ATE),VLOOKUP(Faixa_3,MAT_faixa_score,4,FALSE),"")))))</f>
        <v/>
      </c>
      <c r="P182" s="103" t="str">
        <f>IF(N182="","",IF(N182&gt;=F4_DE,VLOOKUP(Faixa_4,MAT_faixa_score,5,FALSE),IF(N182&lt;=F1_ATE,VLOOKUP(Faixa_1,MAT_faixa_score,5,FALSE),IF(AND(N182&gt;=F2_DE,N182&lt;=F2_ATE),VLOOKUP(Faixa_2,MAT_faixa_score,5,FALSE),IF(AND(N182&gt;=F3_DE,N182&lt;=F3_ATE),VLOOKUP(Faixa_3,MAT_faixa_score,5,FALSE),"")))))</f>
        <v/>
      </c>
    </row>
    <row r="183">
      <c r="A183" s="118"/>
      <c r="B183" s="118"/>
      <c r="C183" s="118"/>
      <c r="D183" s="119"/>
      <c r="E183" s="118"/>
      <c r="F183" s="118"/>
      <c r="G183" s="120"/>
      <c r="H183" s="120"/>
      <c r="I183" s="121" t="str">
        <f t="shared" si="1"/>
        <v/>
      </c>
      <c r="J183" s="121"/>
      <c r="K183" s="103"/>
      <c r="L183" s="103"/>
      <c r="M183" s="121"/>
      <c r="N183" s="103" t="str">
        <f>IFERROR(SUM(VLOOKUP(J183,MAT_necessidade,3,FALSE),VLOOKUP(K183,MAT_projeto,3,FALSE),VLOOKUP(L183,MAT_prioridade,3,FALSE),VLOOKUP(M183,MAT_decisao,3,FALSE)),"")</f>
        <v/>
      </c>
      <c r="O183" s="103" t="str">
        <f>IF(N183="","",IF(N183&gt;=F4_DE,VLOOKUP(Faixa_4,MAT_faixa_score,4,FALSE),IF(N183&lt;=F1_ATE,VLOOKUP(Faixa_1,MAT_faixa_score,4,FALSE),IF(AND(N183&gt;=F2_DE,N183&lt;=F2_ATE),VLOOKUP(Faixa_2,MAT_faixa_score,4,FALSE),IF(AND(N183&gt;=F3_DE,N183&lt;=F3_ATE),VLOOKUP(Faixa_3,MAT_faixa_score,4,FALSE),"")))))</f>
        <v/>
      </c>
      <c r="P183" s="103" t="str">
        <f>IF(N183="","",IF(N183&gt;=F4_DE,VLOOKUP(Faixa_4,MAT_faixa_score,5,FALSE),IF(N183&lt;=F1_ATE,VLOOKUP(Faixa_1,MAT_faixa_score,5,FALSE),IF(AND(N183&gt;=F2_DE,N183&lt;=F2_ATE),VLOOKUP(Faixa_2,MAT_faixa_score,5,FALSE),IF(AND(N183&gt;=F3_DE,N183&lt;=F3_ATE),VLOOKUP(Faixa_3,MAT_faixa_score,5,FALSE),"")))))</f>
        <v/>
      </c>
    </row>
    <row r="184">
      <c r="A184" s="118"/>
      <c r="B184" s="118"/>
      <c r="C184" s="118"/>
      <c r="D184" s="119"/>
      <c r="E184" s="118"/>
      <c r="F184" s="118"/>
      <c r="G184" s="120"/>
      <c r="H184" s="120"/>
      <c r="I184" s="121" t="str">
        <f t="shared" si="1"/>
        <v/>
      </c>
      <c r="J184" s="121"/>
      <c r="K184" s="103"/>
      <c r="L184" s="103"/>
      <c r="M184" s="121"/>
      <c r="N184" s="103" t="str">
        <f>IFERROR(SUM(VLOOKUP(J184,MAT_necessidade,3,FALSE),VLOOKUP(K184,MAT_projeto,3,FALSE),VLOOKUP(L184,MAT_prioridade,3,FALSE),VLOOKUP(M184,MAT_decisao,3,FALSE)),"")</f>
        <v/>
      </c>
      <c r="O184" s="103" t="str">
        <f>IF(N184="","",IF(N184&gt;=F4_DE,VLOOKUP(Faixa_4,MAT_faixa_score,4,FALSE),IF(N184&lt;=F1_ATE,VLOOKUP(Faixa_1,MAT_faixa_score,4,FALSE),IF(AND(N184&gt;=F2_DE,N184&lt;=F2_ATE),VLOOKUP(Faixa_2,MAT_faixa_score,4,FALSE),IF(AND(N184&gt;=F3_DE,N184&lt;=F3_ATE),VLOOKUP(Faixa_3,MAT_faixa_score,4,FALSE),"")))))</f>
        <v/>
      </c>
      <c r="P184" s="103" t="str">
        <f>IF(N184="","",IF(N184&gt;=F4_DE,VLOOKUP(Faixa_4,MAT_faixa_score,5,FALSE),IF(N184&lt;=F1_ATE,VLOOKUP(Faixa_1,MAT_faixa_score,5,FALSE),IF(AND(N184&gt;=F2_DE,N184&lt;=F2_ATE),VLOOKUP(Faixa_2,MAT_faixa_score,5,FALSE),IF(AND(N184&gt;=F3_DE,N184&lt;=F3_ATE),VLOOKUP(Faixa_3,MAT_faixa_score,5,FALSE),"")))))</f>
        <v/>
      </c>
    </row>
    <row r="185">
      <c r="A185" s="118"/>
      <c r="B185" s="118"/>
      <c r="C185" s="118"/>
      <c r="D185" s="119"/>
      <c r="E185" s="118"/>
      <c r="F185" s="118"/>
      <c r="G185" s="120"/>
      <c r="H185" s="120"/>
      <c r="I185" s="121" t="str">
        <f t="shared" si="1"/>
        <v/>
      </c>
      <c r="J185" s="121"/>
      <c r="K185" s="103"/>
      <c r="L185" s="103"/>
      <c r="M185" s="121"/>
      <c r="N185" s="103" t="str">
        <f>IFERROR(SUM(VLOOKUP(J185,MAT_necessidade,3,FALSE),VLOOKUP(K185,MAT_projeto,3,FALSE),VLOOKUP(L185,MAT_prioridade,3,FALSE),VLOOKUP(M185,MAT_decisao,3,FALSE)),"")</f>
        <v/>
      </c>
      <c r="O185" s="103" t="str">
        <f>IF(N185="","",IF(N185&gt;=F4_DE,VLOOKUP(Faixa_4,MAT_faixa_score,4,FALSE),IF(N185&lt;=F1_ATE,VLOOKUP(Faixa_1,MAT_faixa_score,4,FALSE),IF(AND(N185&gt;=F2_DE,N185&lt;=F2_ATE),VLOOKUP(Faixa_2,MAT_faixa_score,4,FALSE),IF(AND(N185&gt;=F3_DE,N185&lt;=F3_ATE),VLOOKUP(Faixa_3,MAT_faixa_score,4,FALSE),"")))))</f>
        <v/>
      </c>
      <c r="P185" s="103" t="str">
        <f>IF(N185="","",IF(N185&gt;=F4_DE,VLOOKUP(Faixa_4,MAT_faixa_score,5,FALSE),IF(N185&lt;=F1_ATE,VLOOKUP(Faixa_1,MAT_faixa_score,5,FALSE),IF(AND(N185&gt;=F2_DE,N185&lt;=F2_ATE),VLOOKUP(Faixa_2,MAT_faixa_score,5,FALSE),IF(AND(N185&gt;=F3_DE,N185&lt;=F3_ATE),VLOOKUP(Faixa_3,MAT_faixa_score,5,FALSE),"")))))</f>
        <v/>
      </c>
    </row>
    <row r="186">
      <c r="A186" s="118"/>
      <c r="B186" s="118"/>
      <c r="C186" s="118"/>
      <c r="D186" s="119"/>
      <c r="E186" s="118"/>
      <c r="F186" s="118"/>
      <c r="G186" s="120"/>
      <c r="H186" s="120"/>
      <c r="I186" s="121" t="str">
        <f t="shared" si="1"/>
        <v/>
      </c>
      <c r="J186" s="121"/>
      <c r="K186" s="103"/>
      <c r="L186" s="103"/>
      <c r="M186" s="121"/>
      <c r="N186" s="103" t="str">
        <f>IFERROR(SUM(VLOOKUP(J186,MAT_necessidade,3,FALSE),VLOOKUP(K186,MAT_projeto,3,FALSE),VLOOKUP(L186,MAT_prioridade,3,FALSE),VLOOKUP(M186,MAT_decisao,3,FALSE)),"")</f>
        <v/>
      </c>
      <c r="O186" s="103" t="str">
        <f>IF(N186="","",IF(N186&gt;=F4_DE,VLOOKUP(Faixa_4,MAT_faixa_score,4,FALSE),IF(N186&lt;=F1_ATE,VLOOKUP(Faixa_1,MAT_faixa_score,4,FALSE),IF(AND(N186&gt;=F2_DE,N186&lt;=F2_ATE),VLOOKUP(Faixa_2,MAT_faixa_score,4,FALSE),IF(AND(N186&gt;=F3_DE,N186&lt;=F3_ATE),VLOOKUP(Faixa_3,MAT_faixa_score,4,FALSE),"")))))</f>
        <v/>
      </c>
      <c r="P186" s="103" t="str">
        <f>IF(N186="","",IF(N186&gt;=F4_DE,VLOOKUP(Faixa_4,MAT_faixa_score,5,FALSE),IF(N186&lt;=F1_ATE,VLOOKUP(Faixa_1,MAT_faixa_score,5,FALSE),IF(AND(N186&gt;=F2_DE,N186&lt;=F2_ATE),VLOOKUP(Faixa_2,MAT_faixa_score,5,FALSE),IF(AND(N186&gt;=F3_DE,N186&lt;=F3_ATE),VLOOKUP(Faixa_3,MAT_faixa_score,5,FALSE),"")))))</f>
        <v/>
      </c>
    </row>
    <row r="187">
      <c r="A187" s="118"/>
      <c r="B187" s="118"/>
      <c r="C187" s="118"/>
      <c r="D187" s="119"/>
      <c r="E187" s="118"/>
      <c r="F187" s="118"/>
      <c r="G187" s="120"/>
      <c r="H187" s="120"/>
      <c r="I187" s="121" t="str">
        <f t="shared" si="1"/>
        <v/>
      </c>
      <c r="J187" s="121"/>
      <c r="K187" s="103"/>
      <c r="L187" s="103"/>
      <c r="M187" s="121"/>
      <c r="N187" s="103" t="str">
        <f>IFERROR(SUM(VLOOKUP(J187,MAT_necessidade,3,FALSE),VLOOKUP(K187,MAT_projeto,3,FALSE),VLOOKUP(L187,MAT_prioridade,3,FALSE),VLOOKUP(M187,MAT_decisao,3,FALSE)),"")</f>
        <v/>
      </c>
      <c r="O187" s="103" t="str">
        <f>IF(N187="","",IF(N187&gt;=F4_DE,VLOOKUP(Faixa_4,MAT_faixa_score,4,FALSE),IF(N187&lt;=F1_ATE,VLOOKUP(Faixa_1,MAT_faixa_score,4,FALSE),IF(AND(N187&gt;=F2_DE,N187&lt;=F2_ATE),VLOOKUP(Faixa_2,MAT_faixa_score,4,FALSE),IF(AND(N187&gt;=F3_DE,N187&lt;=F3_ATE),VLOOKUP(Faixa_3,MAT_faixa_score,4,FALSE),"")))))</f>
        <v/>
      </c>
      <c r="P187" s="103" t="str">
        <f>IF(N187="","",IF(N187&gt;=F4_DE,VLOOKUP(Faixa_4,MAT_faixa_score,5,FALSE),IF(N187&lt;=F1_ATE,VLOOKUP(Faixa_1,MAT_faixa_score,5,FALSE),IF(AND(N187&gt;=F2_DE,N187&lt;=F2_ATE),VLOOKUP(Faixa_2,MAT_faixa_score,5,FALSE),IF(AND(N187&gt;=F3_DE,N187&lt;=F3_ATE),VLOOKUP(Faixa_3,MAT_faixa_score,5,FALSE),"")))))</f>
        <v/>
      </c>
    </row>
    <row r="188">
      <c r="A188" s="118"/>
      <c r="B188" s="118"/>
      <c r="C188" s="118"/>
      <c r="D188" s="119"/>
      <c r="E188" s="118"/>
      <c r="F188" s="118"/>
      <c r="G188" s="120"/>
      <c r="H188" s="120"/>
      <c r="I188" s="121" t="str">
        <f t="shared" si="1"/>
        <v/>
      </c>
      <c r="J188" s="121"/>
      <c r="K188" s="103"/>
      <c r="L188" s="103"/>
      <c r="M188" s="121"/>
      <c r="N188" s="103" t="str">
        <f>IFERROR(SUM(VLOOKUP(J188,MAT_necessidade,3,FALSE),VLOOKUP(K188,MAT_projeto,3,FALSE),VLOOKUP(L188,MAT_prioridade,3,FALSE),VLOOKUP(M188,MAT_decisao,3,FALSE)),"")</f>
        <v/>
      </c>
      <c r="O188" s="103" t="str">
        <f>IF(N188="","",IF(N188&gt;=F4_DE,VLOOKUP(Faixa_4,MAT_faixa_score,4,FALSE),IF(N188&lt;=F1_ATE,VLOOKUP(Faixa_1,MAT_faixa_score,4,FALSE),IF(AND(N188&gt;=F2_DE,N188&lt;=F2_ATE),VLOOKUP(Faixa_2,MAT_faixa_score,4,FALSE),IF(AND(N188&gt;=F3_DE,N188&lt;=F3_ATE),VLOOKUP(Faixa_3,MAT_faixa_score,4,FALSE),"")))))</f>
        <v/>
      </c>
      <c r="P188" s="103" t="str">
        <f>IF(N188="","",IF(N188&gt;=F4_DE,VLOOKUP(Faixa_4,MAT_faixa_score,5,FALSE),IF(N188&lt;=F1_ATE,VLOOKUP(Faixa_1,MAT_faixa_score,5,FALSE),IF(AND(N188&gt;=F2_DE,N188&lt;=F2_ATE),VLOOKUP(Faixa_2,MAT_faixa_score,5,FALSE),IF(AND(N188&gt;=F3_DE,N188&lt;=F3_ATE),VLOOKUP(Faixa_3,MAT_faixa_score,5,FALSE),"")))))</f>
        <v/>
      </c>
    </row>
    <row r="189">
      <c r="A189" s="118"/>
      <c r="B189" s="118"/>
      <c r="C189" s="118"/>
      <c r="D189" s="119"/>
      <c r="E189" s="118"/>
      <c r="F189" s="118"/>
      <c r="G189" s="120"/>
      <c r="H189" s="120"/>
      <c r="I189" s="121" t="str">
        <f t="shared" si="1"/>
        <v/>
      </c>
      <c r="J189" s="121"/>
      <c r="K189" s="103"/>
      <c r="L189" s="103"/>
      <c r="M189" s="121"/>
      <c r="N189" s="103" t="str">
        <f>IFERROR(SUM(VLOOKUP(J189,MAT_necessidade,3,FALSE),VLOOKUP(K189,MAT_projeto,3,FALSE),VLOOKUP(L189,MAT_prioridade,3,FALSE),VLOOKUP(M189,MAT_decisao,3,FALSE)),"")</f>
        <v/>
      </c>
      <c r="O189" s="103" t="str">
        <f>IF(N189="","",IF(N189&gt;=F4_DE,VLOOKUP(Faixa_4,MAT_faixa_score,4,FALSE),IF(N189&lt;=F1_ATE,VLOOKUP(Faixa_1,MAT_faixa_score,4,FALSE),IF(AND(N189&gt;=F2_DE,N189&lt;=F2_ATE),VLOOKUP(Faixa_2,MAT_faixa_score,4,FALSE),IF(AND(N189&gt;=F3_DE,N189&lt;=F3_ATE),VLOOKUP(Faixa_3,MAT_faixa_score,4,FALSE),"")))))</f>
        <v/>
      </c>
      <c r="P189" s="103" t="str">
        <f>IF(N189="","",IF(N189&gt;=F4_DE,VLOOKUP(Faixa_4,MAT_faixa_score,5,FALSE),IF(N189&lt;=F1_ATE,VLOOKUP(Faixa_1,MAT_faixa_score,5,FALSE),IF(AND(N189&gt;=F2_DE,N189&lt;=F2_ATE),VLOOKUP(Faixa_2,MAT_faixa_score,5,FALSE),IF(AND(N189&gt;=F3_DE,N189&lt;=F3_ATE),VLOOKUP(Faixa_3,MAT_faixa_score,5,FALSE),"")))))</f>
        <v/>
      </c>
    </row>
    <row r="190">
      <c r="A190" s="118"/>
      <c r="B190" s="118"/>
      <c r="C190" s="118"/>
      <c r="D190" s="119"/>
      <c r="E190" s="118"/>
      <c r="F190" s="118"/>
      <c r="G190" s="120"/>
      <c r="H190" s="120"/>
      <c r="I190" s="121" t="str">
        <f t="shared" si="1"/>
        <v/>
      </c>
      <c r="J190" s="121"/>
      <c r="K190" s="103"/>
      <c r="L190" s="103"/>
      <c r="M190" s="121"/>
      <c r="N190" s="103" t="str">
        <f>IFERROR(SUM(VLOOKUP(J190,MAT_necessidade,3,FALSE),VLOOKUP(K190,MAT_projeto,3,FALSE),VLOOKUP(L190,MAT_prioridade,3,FALSE),VLOOKUP(M190,MAT_decisao,3,FALSE)),"")</f>
        <v/>
      </c>
      <c r="O190" s="103" t="str">
        <f>IF(N190="","",IF(N190&gt;=F4_DE,VLOOKUP(Faixa_4,MAT_faixa_score,4,FALSE),IF(N190&lt;=F1_ATE,VLOOKUP(Faixa_1,MAT_faixa_score,4,FALSE),IF(AND(N190&gt;=F2_DE,N190&lt;=F2_ATE),VLOOKUP(Faixa_2,MAT_faixa_score,4,FALSE),IF(AND(N190&gt;=F3_DE,N190&lt;=F3_ATE),VLOOKUP(Faixa_3,MAT_faixa_score,4,FALSE),"")))))</f>
        <v/>
      </c>
      <c r="P190" s="103" t="str">
        <f>IF(N190="","",IF(N190&gt;=F4_DE,VLOOKUP(Faixa_4,MAT_faixa_score,5,FALSE),IF(N190&lt;=F1_ATE,VLOOKUP(Faixa_1,MAT_faixa_score,5,FALSE),IF(AND(N190&gt;=F2_DE,N190&lt;=F2_ATE),VLOOKUP(Faixa_2,MAT_faixa_score,5,FALSE),IF(AND(N190&gt;=F3_DE,N190&lt;=F3_ATE),VLOOKUP(Faixa_3,MAT_faixa_score,5,FALSE),"")))))</f>
        <v/>
      </c>
    </row>
    <row r="191">
      <c r="A191" s="118"/>
      <c r="B191" s="118"/>
      <c r="C191" s="118"/>
      <c r="D191" s="119"/>
      <c r="E191" s="118"/>
      <c r="F191" s="118"/>
      <c r="G191" s="120"/>
      <c r="H191" s="120"/>
      <c r="I191" s="121" t="str">
        <f t="shared" si="1"/>
        <v/>
      </c>
      <c r="J191" s="121"/>
      <c r="K191" s="103"/>
      <c r="L191" s="103"/>
      <c r="M191" s="121"/>
      <c r="N191" s="103" t="str">
        <f>IFERROR(SUM(VLOOKUP(J191,MAT_necessidade,3,FALSE),VLOOKUP(K191,MAT_projeto,3,FALSE),VLOOKUP(L191,MAT_prioridade,3,FALSE),VLOOKUP(M191,MAT_decisao,3,FALSE)),"")</f>
        <v/>
      </c>
      <c r="O191" s="103" t="str">
        <f>IF(N191="","",IF(N191&gt;=F4_DE,VLOOKUP(Faixa_4,MAT_faixa_score,4,FALSE),IF(N191&lt;=F1_ATE,VLOOKUP(Faixa_1,MAT_faixa_score,4,FALSE),IF(AND(N191&gt;=F2_DE,N191&lt;=F2_ATE),VLOOKUP(Faixa_2,MAT_faixa_score,4,FALSE),IF(AND(N191&gt;=F3_DE,N191&lt;=F3_ATE),VLOOKUP(Faixa_3,MAT_faixa_score,4,FALSE),"")))))</f>
        <v/>
      </c>
      <c r="P191" s="103" t="str">
        <f>IF(N191="","",IF(N191&gt;=F4_DE,VLOOKUP(Faixa_4,MAT_faixa_score,5,FALSE),IF(N191&lt;=F1_ATE,VLOOKUP(Faixa_1,MAT_faixa_score,5,FALSE),IF(AND(N191&gt;=F2_DE,N191&lt;=F2_ATE),VLOOKUP(Faixa_2,MAT_faixa_score,5,FALSE),IF(AND(N191&gt;=F3_DE,N191&lt;=F3_ATE),VLOOKUP(Faixa_3,MAT_faixa_score,5,FALSE),"")))))</f>
        <v/>
      </c>
    </row>
    <row r="192">
      <c r="A192" s="118"/>
      <c r="B192" s="118"/>
      <c r="C192" s="118"/>
      <c r="D192" s="119"/>
      <c r="E192" s="118"/>
      <c r="F192" s="118"/>
      <c r="G192" s="120"/>
      <c r="H192" s="120"/>
      <c r="I192" s="121" t="str">
        <f t="shared" si="1"/>
        <v/>
      </c>
      <c r="J192" s="121"/>
      <c r="K192" s="103"/>
      <c r="L192" s="103"/>
      <c r="M192" s="121"/>
      <c r="N192" s="103" t="str">
        <f>IFERROR(SUM(VLOOKUP(J192,MAT_necessidade,3,FALSE),VLOOKUP(K192,MAT_projeto,3,FALSE),VLOOKUP(L192,MAT_prioridade,3,FALSE),VLOOKUP(M192,MAT_decisao,3,FALSE)),"")</f>
        <v/>
      </c>
      <c r="O192" s="103" t="str">
        <f>IF(N192="","",IF(N192&gt;=F4_DE,VLOOKUP(Faixa_4,MAT_faixa_score,4,FALSE),IF(N192&lt;=F1_ATE,VLOOKUP(Faixa_1,MAT_faixa_score,4,FALSE),IF(AND(N192&gt;=F2_DE,N192&lt;=F2_ATE),VLOOKUP(Faixa_2,MAT_faixa_score,4,FALSE),IF(AND(N192&gt;=F3_DE,N192&lt;=F3_ATE),VLOOKUP(Faixa_3,MAT_faixa_score,4,FALSE),"")))))</f>
        <v/>
      </c>
      <c r="P192" s="103" t="str">
        <f>IF(N192="","",IF(N192&gt;=F4_DE,VLOOKUP(Faixa_4,MAT_faixa_score,5,FALSE),IF(N192&lt;=F1_ATE,VLOOKUP(Faixa_1,MAT_faixa_score,5,FALSE),IF(AND(N192&gt;=F2_DE,N192&lt;=F2_ATE),VLOOKUP(Faixa_2,MAT_faixa_score,5,FALSE),IF(AND(N192&gt;=F3_DE,N192&lt;=F3_ATE),VLOOKUP(Faixa_3,MAT_faixa_score,5,FALSE),"")))))</f>
        <v/>
      </c>
    </row>
    <row r="193">
      <c r="A193" s="118"/>
      <c r="B193" s="118"/>
      <c r="C193" s="118"/>
      <c r="D193" s="119"/>
      <c r="E193" s="118"/>
      <c r="F193" s="118"/>
      <c r="G193" s="120"/>
      <c r="H193" s="120"/>
      <c r="I193" s="121" t="str">
        <f t="shared" si="1"/>
        <v/>
      </c>
      <c r="J193" s="121"/>
      <c r="K193" s="103"/>
      <c r="L193" s="103"/>
      <c r="M193" s="121"/>
      <c r="N193" s="103" t="str">
        <f>IFERROR(SUM(VLOOKUP(J193,MAT_necessidade,3,FALSE),VLOOKUP(K193,MAT_projeto,3,FALSE),VLOOKUP(L193,MAT_prioridade,3,FALSE),VLOOKUP(M193,MAT_decisao,3,FALSE)),"")</f>
        <v/>
      </c>
      <c r="O193" s="103" t="str">
        <f>IF(N193="","",IF(N193&gt;=F4_DE,VLOOKUP(Faixa_4,MAT_faixa_score,4,FALSE),IF(N193&lt;=F1_ATE,VLOOKUP(Faixa_1,MAT_faixa_score,4,FALSE),IF(AND(N193&gt;=F2_DE,N193&lt;=F2_ATE),VLOOKUP(Faixa_2,MAT_faixa_score,4,FALSE),IF(AND(N193&gt;=F3_DE,N193&lt;=F3_ATE),VLOOKUP(Faixa_3,MAT_faixa_score,4,FALSE),"")))))</f>
        <v/>
      </c>
      <c r="P193" s="103" t="str">
        <f>IF(N193="","",IF(N193&gt;=F4_DE,VLOOKUP(Faixa_4,MAT_faixa_score,5,FALSE),IF(N193&lt;=F1_ATE,VLOOKUP(Faixa_1,MAT_faixa_score,5,FALSE),IF(AND(N193&gt;=F2_DE,N193&lt;=F2_ATE),VLOOKUP(Faixa_2,MAT_faixa_score,5,FALSE),IF(AND(N193&gt;=F3_DE,N193&lt;=F3_ATE),VLOOKUP(Faixa_3,MAT_faixa_score,5,FALSE),"")))))</f>
        <v/>
      </c>
    </row>
    <row r="194">
      <c r="A194" s="118"/>
      <c r="B194" s="118"/>
      <c r="C194" s="118"/>
      <c r="D194" s="119"/>
      <c r="E194" s="118"/>
      <c r="F194" s="118"/>
      <c r="G194" s="120"/>
      <c r="H194" s="120"/>
      <c r="I194" s="121" t="str">
        <f t="shared" si="1"/>
        <v/>
      </c>
      <c r="J194" s="121"/>
      <c r="K194" s="103"/>
      <c r="L194" s="103"/>
      <c r="M194" s="121"/>
      <c r="N194" s="103" t="str">
        <f>IFERROR(SUM(VLOOKUP(J194,MAT_necessidade,3,FALSE),VLOOKUP(K194,MAT_projeto,3,FALSE),VLOOKUP(L194,MAT_prioridade,3,FALSE),VLOOKUP(M194,MAT_decisao,3,FALSE)),"")</f>
        <v/>
      </c>
      <c r="O194" s="103" t="str">
        <f>IF(N194="","",IF(N194&gt;=F4_DE,VLOOKUP(Faixa_4,MAT_faixa_score,4,FALSE),IF(N194&lt;=F1_ATE,VLOOKUP(Faixa_1,MAT_faixa_score,4,FALSE),IF(AND(N194&gt;=F2_DE,N194&lt;=F2_ATE),VLOOKUP(Faixa_2,MAT_faixa_score,4,FALSE),IF(AND(N194&gt;=F3_DE,N194&lt;=F3_ATE),VLOOKUP(Faixa_3,MAT_faixa_score,4,FALSE),"")))))</f>
        <v/>
      </c>
      <c r="P194" s="103" t="str">
        <f>IF(N194="","",IF(N194&gt;=F4_DE,VLOOKUP(Faixa_4,MAT_faixa_score,5,FALSE),IF(N194&lt;=F1_ATE,VLOOKUP(Faixa_1,MAT_faixa_score,5,FALSE),IF(AND(N194&gt;=F2_DE,N194&lt;=F2_ATE),VLOOKUP(Faixa_2,MAT_faixa_score,5,FALSE),IF(AND(N194&gt;=F3_DE,N194&lt;=F3_ATE),VLOOKUP(Faixa_3,MAT_faixa_score,5,FALSE),"")))))</f>
        <v/>
      </c>
    </row>
    <row r="195">
      <c r="A195" s="118"/>
      <c r="B195" s="118"/>
      <c r="C195" s="118"/>
      <c r="D195" s="119"/>
      <c r="E195" s="118"/>
      <c r="F195" s="118"/>
      <c r="G195" s="120"/>
      <c r="H195" s="120"/>
      <c r="I195" s="121" t="str">
        <f t="shared" si="1"/>
        <v/>
      </c>
      <c r="J195" s="121"/>
      <c r="K195" s="103"/>
      <c r="L195" s="103"/>
      <c r="M195" s="121"/>
      <c r="N195" s="103" t="str">
        <f>IFERROR(SUM(VLOOKUP(J195,MAT_necessidade,3,FALSE),VLOOKUP(K195,MAT_projeto,3,FALSE),VLOOKUP(L195,MAT_prioridade,3,FALSE),VLOOKUP(M195,MAT_decisao,3,FALSE)),"")</f>
        <v/>
      </c>
      <c r="O195" s="103" t="str">
        <f>IF(N195="","",IF(N195&gt;=F4_DE,VLOOKUP(Faixa_4,MAT_faixa_score,4,FALSE),IF(N195&lt;=F1_ATE,VLOOKUP(Faixa_1,MAT_faixa_score,4,FALSE),IF(AND(N195&gt;=F2_DE,N195&lt;=F2_ATE),VLOOKUP(Faixa_2,MAT_faixa_score,4,FALSE),IF(AND(N195&gt;=F3_DE,N195&lt;=F3_ATE),VLOOKUP(Faixa_3,MAT_faixa_score,4,FALSE),"")))))</f>
        <v/>
      </c>
      <c r="P195" s="103" t="str">
        <f>IF(N195="","",IF(N195&gt;=F4_DE,VLOOKUP(Faixa_4,MAT_faixa_score,5,FALSE),IF(N195&lt;=F1_ATE,VLOOKUP(Faixa_1,MAT_faixa_score,5,FALSE),IF(AND(N195&gt;=F2_DE,N195&lt;=F2_ATE),VLOOKUP(Faixa_2,MAT_faixa_score,5,FALSE),IF(AND(N195&gt;=F3_DE,N195&lt;=F3_ATE),VLOOKUP(Faixa_3,MAT_faixa_score,5,FALSE),"")))))</f>
        <v/>
      </c>
    </row>
    <row r="196">
      <c r="A196" s="118"/>
      <c r="B196" s="118"/>
      <c r="C196" s="118"/>
      <c r="D196" s="119"/>
      <c r="E196" s="118"/>
      <c r="F196" s="118"/>
      <c r="G196" s="120"/>
      <c r="H196" s="120"/>
      <c r="I196" s="121" t="str">
        <f t="shared" si="1"/>
        <v/>
      </c>
      <c r="J196" s="121"/>
      <c r="K196" s="103"/>
      <c r="L196" s="103"/>
      <c r="M196" s="121"/>
      <c r="N196" s="103" t="str">
        <f>IFERROR(SUM(VLOOKUP(J196,MAT_necessidade,3,FALSE),VLOOKUP(K196,MAT_projeto,3,FALSE),VLOOKUP(L196,MAT_prioridade,3,FALSE),VLOOKUP(M196,MAT_decisao,3,FALSE)),"")</f>
        <v/>
      </c>
      <c r="O196" s="103" t="str">
        <f>IF(N196="","",IF(N196&gt;=F4_DE,VLOOKUP(Faixa_4,MAT_faixa_score,4,FALSE),IF(N196&lt;=F1_ATE,VLOOKUP(Faixa_1,MAT_faixa_score,4,FALSE),IF(AND(N196&gt;=F2_DE,N196&lt;=F2_ATE),VLOOKUP(Faixa_2,MAT_faixa_score,4,FALSE),IF(AND(N196&gt;=F3_DE,N196&lt;=F3_ATE),VLOOKUP(Faixa_3,MAT_faixa_score,4,FALSE),"")))))</f>
        <v/>
      </c>
      <c r="P196" s="103" t="str">
        <f>IF(N196="","",IF(N196&gt;=F4_DE,VLOOKUP(Faixa_4,MAT_faixa_score,5,FALSE),IF(N196&lt;=F1_ATE,VLOOKUP(Faixa_1,MAT_faixa_score,5,FALSE),IF(AND(N196&gt;=F2_DE,N196&lt;=F2_ATE),VLOOKUP(Faixa_2,MAT_faixa_score,5,FALSE),IF(AND(N196&gt;=F3_DE,N196&lt;=F3_ATE),VLOOKUP(Faixa_3,MAT_faixa_score,5,FALSE),"")))))</f>
        <v/>
      </c>
    </row>
    <row r="197">
      <c r="A197" s="118"/>
      <c r="B197" s="118"/>
      <c r="C197" s="118"/>
      <c r="D197" s="119"/>
      <c r="E197" s="118"/>
      <c r="F197" s="118"/>
      <c r="G197" s="120"/>
      <c r="H197" s="120"/>
      <c r="I197" s="121" t="str">
        <f t="shared" si="1"/>
        <v/>
      </c>
      <c r="J197" s="121"/>
      <c r="K197" s="103"/>
      <c r="L197" s="103"/>
      <c r="M197" s="121"/>
      <c r="N197" s="103" t="str">
        <f>IFERROR(SUM(VLOOKUP(J197,MAT_necessidade,3,FALSE),VLOOKUP(K197,MAT_projeto,3,FALSE),VLOOKUP(L197,MAT_prioridade,3,FALSE),VLOOKUP(M197,MAT_decisao,3,FALSE)),"")</f>
        <v/>
      </c>
      <c r="O197" s="103" t="str">
        <f>IF(N197="","",IF(N197&gt;=F4_DE,VLOOKUP(Faixa_4,MAT_faixa_score,4,FALSE),IF(N197&lt;=F1_ATE,VLOOKUP(Faixa_1,MAT_faixa_score,4,FALSE),IF(AND(N197&gt;=F2_DE,N197&lt;=F2_ATE),VLOOKUP(Faixa_2,MAT_faixa_score,4,FALSE),IF(AND(N197&gt;=F3_DE,N197&lt;=F3_ATE),VLOOKUP(Faixa_3,MAT_faixa_score,4,FALSE),"")))))</f>
        <v/>
      </c>
      <c r="P197" s="103" t="str">
        <f>IF(N197="","",IF(N197&gt;=F4_DE,VLOOKUP(Faixa_4,MAT_faixa_score,5,FALSE),IF(N197&lt;=F1_ATE,VLOOKUP(Faixa_1,MAT_faixa_score,5,FALSE),IF(AND(N197&gt;=F2_DE,N197&lt;=F2_ATE),VLOOKUP(Faixa_2,MAT_faixa_score,5,FALSE),IF(AND(N197&gt;=F3_DE,N197&lt;=F3_ATE),VLOOKUP(Faixa_3,MAT_faixa_score,5,FALSE),"")))))</f>
        <v/>
      </c>
    </row>
    <row r="198">
      <c r="A198" s="118"/>
      <c r="B198" s="118"/>
      <c r="C198" s="118"/>
      <c r="D198" s="119"/>
      <c r="E198" s="118"/>
      <c r="F198" s="118"/>
      <c r="G198" s="120"/>
      <c r="H198" s="120"/>
      <c r="I198" s="121" t="str">
        <f t="shared" si="1"/>
        <v/>
      </c>
      <c r="J198" s="121"/>
      <c r="K198" s="103"/>
      <c r="L198" s="103"/>
      <c r="M198" s="121"/>
      <c r="N198" s="103" t="str">
        <f>IFERROR(SUM(VLOOKUP(J198,MAT_necessidade,3,FALSE),VLOOKUP(K198,MAT_projeto,3,FALSE),VLOOKUP(L198,MAT_prioridade,3,FALSE),VLOOKUP(M198,MAT_decisao,3,FALSE)),"")</f>
        <v/>
      </c>
      <c r="O198" s="103" t="str">
        <f>IF(N198="","",IF(N198&gt;=F4_DE,VLOOKUP(Faixa_4,MAT_faixa_score,4,FALSE),IF(N198&lt;=F1_ATE,VLOOKUP(Faixa_1,MAT_faixa_score,4,FALSE),IF(AND(N198&gt;=F2_DE,N198&lt;=F2_ATE),VLOOKUP(Faixa_2,MAT_faixa_score,4,FALSE),IF(AND(N198&gt;=F3_DE,N198&lt;=F3_ATE),VLOOKUP(Faixa_3,MAT_faixa_score,4,FALSE),"")))))</f>
        <v/>
      </c>
      <c r="P198" s="103" t="str">
        <f>IF(N198="","",IF(N198&gt;=F4_DE,VLOOKUP(Faixa_4,MAT_faixa_score,5,FALSE),IF(N198&lt;=F1_ATE,VLOOKUP(Faixa_1,MAT_faixa_score,5,FALSE),IF(AND(N198&gt;=F2_DE,N198&lt;=F2_ATE),VLOOKUP(Faixa_2,MAT_faixa_score,5,FALSE),IF(AND(N198&gt;=F3_DE,N198&lt;=F3_ATE),VLOOKUP(Faixa_3,MAT_faixa_score,5,FALSE),"")))))</f>
        <v/>
      </c>
    </row>
    <row r="199">
      <c r="A199" s="118"/>
      <c r="B199" s="118"/>
      <c r="C199" s="118"/>
      <c r="D199" s="119"/>
      <c r="E199" s="118"/>
      <c r="F199" s="118"/>
      <c r="G199" s="120"/>
      <c r="H199" s="120"/>
      <c r="I199" s="121" t="str">
        <f t="shared" si="1"/>
        <v/>
      </c>
      <c r="J199" s="121"/>
      <c r="K199" s="103"/>
      <c r="L199" s="103"/>
      <c r="M199" s="121"/>
      <c r="N199" s="103" t="str">
        <f>IFERROR(SUM(VLOOKUP(J199,MAT_necessidade,3,FALSE),VLOOKUP(K199,MAT_projeto,3,FALSE),VLOOKUP(L199,MAT_prioridade,3,FALSE),VLOOKUP(M199,MAT_decisao,3,FALSE)),"")</f>
        <v/>
      </c>
      <c r="O199" s="103" t="str">
        <f>IF(N199="","",IF(N199&gt;=F4_DE,VLOOKUP(Faixa_4,MAT_faixa_score,4,FALSE),IF(N199&lt;=F1_ATE,VLOOKUP(Faixa_1,MAT_faixa_score,4,FALSE),IF(AND(N199&gt;=F2_DE,N199&lt;=F2_ATE),VLOOKUP(Faixa_2,MAT_faixa_score,4,FALSE),IF(AND(N199&gt;=F3_DE,N199&lt;=F3_ATE),VLOOKUP(Faixa_3,MAT_faixa_score,4,FALSE),"")))))</f>
        <v/>
      </c>
      <c r="P199" s="103" t="str">
        <f>IF(N199="","",IF(N199&gt;=F4_DE,VLOOKUP(Faixa_4,MAT_faixa_score,5,FALSE),IF(N199&lt;=F1_ATE,VLOOKUP(Faixa_1,MAT_faixa_score,5,FALSE),IF(AND(N199&gt;=F2_DE,N199&lt;=F2_ATE),VLOOKUP(Faixa_2,MAT_faixa_score,5,FALSE),IF(AND(N199&gt;=F3_DE,N199&lt;=F3_ATE),VLOOKUP(Faixa_3,MAT_faixa_score,5,FALSE),"")))))</f>
        <v/>
      </c>
    </row>
    <row r="200">
      <c r="A200" s="118"/>
      <c r="B200" s="118"/>
      <c r="C200" s="118"/>
      <c r="D200" s="119"/>
      <c r="E200" s="118"/>
      <c r="F200" s="118"/>
      <c r="G200" s="120"/>
      <c r="H200" s="120"/>
      <c r="I200" s="121" t="str">
        <f t="shared" si="1"/>
        <v/>
      </c>
      <c r="J200" s="121"/>
      <c r="K200" s="103"/>
      <c r="L200" s="103"/>
      <c r="M200" s="121"/>
      <c r="N200" s="103" t="str">
        <f>IFERROR(SUM(VLOOKUP(J200,MAT_necessidade,3,FALSE),VLOOKUP(K200,MAT_projeto,3,FALSE),VLOOKUP(L200,MAT_prioridade,3,FALSE),VLOOKUP(M200,MAT_decisao,3,FALSE)),"")</f>
        <v/>
      </c>
      <c r="O200" s="103" t="str">
        <f>IF(N200="","",IF(N200&gt;=F4_DE,VLOOKUP(Faixa_4,MAT_faixa_score,4,FALSE),IF(N200&lt;=F1_ATE,VLOOKUP(Faixa_1,MAT_faixa_score,4,FALSE),IF(AND(N200&gt;=F2_DE,N200&lt;=F2_ATE),VLOOKUP(Faixa_2,MAT_faixa_score,4,FALSE),IF(AND(N200&gt;=F3_DE,N200&lt;=F3_ATE),VLOOKUP(Faixa_3,MAT_faixa_score,4,FALSE),"")))))</f>
        <v/>
      </c>
      <c r="P200" s="103" t="str">
        <f>IF(N200="","",IF(N200&gt;=F4_DE,VLOOKUP(Faixa_4,MAT_faixa_score,5,FALSE),IF(N200&lt;=F1_ATE,VLOOKUP(Faixa_1,MAT_faixa_score,5,FALSE),IF(AND(N200&gt;=F2_DE,N200&lt;=F2_ATE),VLOOKUP(Faixa_2,MAT_faixa_score,5,FALSE),IF(AND(N200&gt;=F3_DE,N200&lt;=F3_ATE),VLOOKUP(Faixa_3,MAT_faixa_score,5,FALSE),"")))))</f>
        <v/>
      </c>
    </row>
    <row r="201">
      <c r="A201" s="118"/>
      <c r="B201" s="118"/>
      <c r="C201" s="118"/>
      <c r="D201" s="119"/>
      <c r="E201" s="118"/>
      <c r="F201" s="118"/>
      <c r="G201" s="120"/>
      <c r="H201" s="120"/>
      <c r="I201" s="121" t="str">
        <f t="shared" si="1"/>
        <v/>
      </c>
      <c r="J201" s="121"/>
      <c r="K201" s="103"/>
      <c r="L201" s="103"/>
      <c r="M201" s="121"/>
      <c r="N201" s="103" t="str">
        <f>IFERROR(SUM(VLOOKUP(J201,MAT_necessidade,3,FALSE),VLOOKUP(K201,MAT_projeto,3,FALSE),VLOOKUP(L201,MAT_prioridade,3,FALSE),VLOOKUP(M201,MAT_decisao,3,FALSE)),"")</f>
        <v/>
      </c>
      <c r="O201" s="103" t="str">
        <f>IF(N201="","",IF(N201&gt;=F4_DE,VLOOKUP(Faixa_4,MAT_faixa_score,4,FALSE),IF(N201&lt;=F1_ATE,VLOOKUP(Faixa_1,MAT_faixa_score,4,FALSE),IF(AND(N201&gt;=F2_DE,N201&lt;=F2_ATE),VLOOKUP(Faixa_2,MAT_faixa_score,4,FALSE),IF(AND(N201&gt;=F3_DE,N201&lt;=F3_ATE),VLOOKUP(Faixa_3,MAT_faixa_score,4,FALSE),"")))))</f>
        <v/>
      </c>
      <c r="P201" s="103" t="str">
        <f>IF(N201="","",IF(N201&gt;=F4_DE,VLOOKUP(Faixa_4,MAT_faixa_score,5,FALSE),IF(N201&lt;=F1_ATE,VLOOKUP(Faixa_1,MAT_faixa_score,5,FALSE),IF(AND(N201&gt;=F2_DE,N201&lt;=F2_ATE),VLOOKUP(Faixa_2,MAT_faixa_score,5,FALSE),IF(AND(N201&gt;=F3_DE,N201&lt;=F3_ATE),VLOOKUP(Faixa_3,MAT_faixa_score,5,FALSE),"")))))</f>
        <v/>
      </c>
    </row>
    <row r="202">
      <c r="A202" s="118"/>
      <c r="B202" s="118"/>
      <c r="C202" s="118"/>
      <c r="D202" s="119"/>
      <c r="E202" s="118"/>
      <c r="F202" s="118"/>
      <c r="G202" s="120"/>
      <c r="H202" s="120"/>
      <c r="I202" s="121" t="str">
        <f t="shared" si="1"/>
        <v/>
      </c>
      <c r="J202" s="121"/>
      <c r="K202" s="103"/>
      <c r="L202" s="103"/>
      <c r="M202" s="121"/>
      <c r="N202" s="103" t="str">
        <f>IFERROR(SUM(VLOOKUP(J202,MAT_necessidade,3,FALSE),VLOOKUP(K202,MAT_projeto,3,FALSE),VLOOKUP(L202,MAT_prioridade,3,FALSE),VLOOKUP(M202,MAT_decisao,3,FALSE)),"")</f>
        <v/>
      </c>
      <c r="O202" s="103" t="str">
        <f>IF(N202="","",IF(N202&gt;=F4_DE,VLOOKUP(Faixa_4,MAT_faixa_score,4,FALSE),IF(N202&lt;=F1_ATE,VLOOKUP(Faixa_1,MAT_faixa_score,4,FALSE),IF(AND(N202&gt;=F2_DE,N202&lt;=F2_ATE),VLOOKUP(Faixa_2,MAT_faixa_score,4,FALSE),IF(AND(N202&gt;=F3_DE,N202&lt;=F3_ATE),VLOOKUP(Faixa_3,MAT_faixa_score,4,FALSE),"")))))</f>
        <v/>
      </c>
      <c r="P202" s="103" t="str">
        <f>IF(N202="","",IF(N202&gt;=F4_DE,VLOOKUP(Faixa_4,MAT_faixa_score,5,FALSE),IF(N202&lt;=F1_ATE,VLOOKUP(Faixa_1,MAT_faixa_score,5,FALSE),IF(AND(N202&gt;=F2_DE,N202&lt;=F2_ATE),VLOOKUP(Faixa_2,MAT_faixa_score,5,FALSE),IF(AND(N202&gt;=F3_DE,N202&lt;=F3_ATE),VLOOKUP(Faixa_3,MAT_faixa_score,5,FALSE),"")))))</f>
        <v/>
      </c>
    </row>
    <row r="203">
      <c r="A203" s="118"/>
      <c r="B203" s="118"/>
      <c r="C203" s="118"/>
      <c r="D203" s="119"/>
      <c r="E203" s="118"/>
      <c r="F203" s="118"/>
      <c r="G203" s="120"/>
      <c r="H203" s="120"/>
      <c r="I203" s="121" t="str">
        <f t="shared" si="1"/>
        <v/>
      </c>
      <c r="J203" s="121"/>
      <c r="K203" s="103"/>
      <c r="L203" s="103"/>
      <c r="M203" s="121"/>
      <c r="N203" s="103" t="str">
        <f>IFERROR(SUM(VLOOKUP(J203,MAT_necessidade,3,FALSE),VLOOKUP(K203,MAT_projeto,3,FALSE),VLOOKUP(L203,MAT_prioridade,3,FALSE),VLOOKUP(M203,MAT_decisao,3,FALSE)),"")</f>
        <v/>
      </c>
      <c r="O203" s="103" t="str">
        <f>IF(N203="","",IF(N203&gt;=F4_DE,VLOOKUP(Faixa_4,MAT_faixa_score,4,FALSE),IF(N203&lt;=F1_ATE,VLOOKUP(Faixa_1,MAT_faixa_score,4,FALSE),IF(AND(N203&gt;=F2_DE,N203&lt;=F2_ATE),VLOOKUP(Faixa_2,MAT_faixa_score,4,FALSE),IF(AND(N203&gt;=F3_DE,N203&lt;=F3_ATE),VLOOKUP(Faixa_3,MAT_faixa_score,4,FALSE),"")))))</f>
        <v/>
      </c>
      <c r="P203" s="103" t="str">
        <f>IF(N203="","",IF(N203&gt;=F4_DE,VLOOKUP(Faixa_4,MAT_faixa_score,5,FALSE),IF(N203&lt;=F1_ATE,VLOOKUP(Faixa_1,MAT_faixa_score,5,FALSE),IF(AND(N203&gt;=F2_DE,N203&lt;=F2_ATE),VLOOKUP(Faixa_2,MAT_faixa_score,5,FALSE),IF(AND(N203&gt;=F3_DE,N203&lt;=F3_ATE),VLOOKUP(Faixa_3,MAT_faixa_score,5,FALSE),"")))))</f>
        <v/>
      </c>
    </row>
    <row r="204">
      <c r="A204" s="118"/>
      <c r="B204" s="118"/>
      <c r="C204" s="118"/>
      <c r="D204" s="119"/>
      <c r="E204" s="118"/>
      <c r="F204" s="118"/>
      <c r="G204" s="120"/>
      <c r="H204" s="120"/>
      <c r="I204" s="121" t="str">
        <f t="shared" si="1"/>
        <v/>
      </c>
      <c r="J204" s="121"/>
      <c r="K204" s="103"/>
      <c r="L204" s="103"/>
      <c r="M204" s="121"/>
      <c r="N204" s="103" t="str">
        <f>IFERROR(SUM(VLOOKUP(J204,MAT_necessidade,3,FALSE),VLOOKUP(K204,MAT_projeto,3,FALSE),VLOOKUP(L204,MAT_prioridade,3,FALSE),VLOOKUP(M204,MAT_decisao,3,FALSE)),"")</f>
        <v/>
      </c>
      <c r="O204" s="103" t="str">
        <f>IF(N204="","",IF(N204&gt;=F4_DE,VLOOKUP(Faixa_4,MAT_faixa_score,4,FALSE),IF(N204&lt;=F1_ATE,VLOOKUP(Faixa_1,MAT_faixa_score,4,FALSE),IF(AND(N204&gt;=F2_DE,N204&lt;=F2_ATE),VLOOKUP(Faixa_2,MAT_faixa_score,4,FALSE),IF(AND(N204&gt;=F3_DE,N204&lt;=F3_ATE),VLOOKUP(Faixa_3,MAT_faixa_score,4,FALSE),"")))))</f>
        <v/>
      </c>
      <c r="P204" s="103" t="str">
        <f>IF(N204="","",IF(N204&gt;=F4_DE,VLOOKUP(Faixa_4,MAT_faixa_score,5,FALSE),IF(N204&lt;=F1_ATE,VLOOKUP(Faixa_1,MAT_faixa_score,5,FALSE),IF(AND(N204&gt;=F2_DE,N204&lt;=F2_ATE),VLOOKUP(Faixa_2,MAT_faixa_score,5,FALSE),IF(AND(N204&gt;=F3_DE,N204&lt;=F3_ATE),VLOOKUP(Faixa_3,MAT_faixa_score,5,FALSE),"")))))</f>
        <v/>
      </c>
    </row>
    <row r="205">
      <c r="A205" s="118"/>
      <c r="B205" s="118"/>
      <c r="C205" s="118"/>
      <c r="D205" s="119"/>
      <c r="E205" s="118"/>
      <c r="F205" s="118"/>
      <c r="G205" s="120"/>
      <c r="H205" s="120"/>
      <c r="I205" s="121" t="str">
        <f t="shared" si="1"/>
        <v/>
      </c>
      <c r="J205" s="121"/>
      <c r="K205" s="103"/>
      <c r="L205" s="103"/>
      <c r="M205" s="121"/>
      <c r="N205" s="103" t="str">
        <f>IFERROR(SUM(VLOOKUP(J205,MAT_necessidade,3,FALSE),VLOOKUP(K205,MAT_projeto,3,FALSE),VLOOKUP(L205,MAT_prioridade,3,FALSE),VLOOKUP(M205,MAT_decisao,3,FALSE)),"")</f>
        <v/>
      </c>
      <c r="O205" s="103" t="str">
        <f>IF(N205="","",IF(N205&gt;=F4_DE,VLOOKUP(Faixa_4,MAT_faixa_score,4,FALSE),IF(N205&lt;=F1_ATE,VLOOKUP(Faixa_1,MAT_faixa_score,4,FALSE),IF(AND(N205&gt;=F2_DE,N205&lt;=F2_ATE),VLOOKUP(Faixa_2,MAT_faixa_score,4,FALSE),IF(AND(N205&gt;=F3_DE,N205&lt;=F3_ATE),VLOOKUP(Faixa_3,MAT_faixa_score,4,FALSE),"")))))</f>
        <v/>
      </c>
      <c r="P205" s="103" t="str">
        <f>IF(N205="","",IF(N205&gt;=F4_DE,VLOOKUP(Faixa_4,MAT_faixa_score,5,FALSE),IF(N205&lt;=F1_ATE,VLOOKUP(Faixa_1,MAT_faixa_score,5,FALSE),IF(AND(N205&gt;=F2_DE,N205&lt;=F2_ATE),VLOOKUP(Faixa_2,MAT_faixa_score,5,FALSE),IF(AND(N205&gt;=F3_DE,N205&lt;=F3_ATE),VLOOKUP(Faixa_3,MAT_faixa_score,5,FALSE),"")))))</f>
        <v/>
      </c>
    </row>
    <row r="206">
      <c r="A206" s="118"/>
      <c r="B206" s="118"/>
      <c r="C206" s="118"/>
      <c r="D206" s="119"/>
      <c r="E206" s="118"/>
      <c r="F206" s="118"/>
      <c r="G206" s="120"/>
      <c r="H206" s="120"/>
      <c r="I206" s="121" t="str">
        <f t="shared" si="1"/>
        <v/>
      </c>
      <c r="J206" s="121"/>
      <c r="K206" s="103"/>
      <c r="L206" s="103"/>
      <c r="M206" s="121"/>
      <c r="N206" s="103" t="str">
        <f>IFERROR(SUM(VLOOKUP(J206,MAT_necessidade,3,FALSE),VLOOKUP(K206,MAT_projeto,3,FALSE),VLOOKUP(L206,MAT_prioridade,3,FALSE),VLOOKUP(M206,MAT_decisao,3,FALSE)),"")</f>
        <v/>
      </c>
      <c r="O206" s="103" t="str">
        <f>IF(N206="","",IF(N206&gt;=F4_DE,VLOOKUP(Faixa_4,MAT_faixa_score,4,FALSE),IF(N206&lt;=F1_ATE,VLOOKUP(Faixa_1,MAT_faixa_score,4,FALSE),IF(AND(N206&gt;=F2_DE,N206&lt;=F2_ATE),VLOOKUP(Faixa_2,MAT_faixa_score,4,FALSE),IF(AND(N206&gt;=F3_DE,N206&lt;=F3_ATE),VLOOKUP(Faixa_3,MAT_faixa_score,4,FALSE),"")))))</f>
        <v/>
      </c>
      <c r="P206" s="103" t="str">
        <f>IF(N206="","",IF(N206&gt;=F4_DE,VLOOKUP(Faixa_4,MAT_faixa_score,5,FALSE),IF(N206&lt;=F1_ATE,VLOOKUP(Faixa_1,MAT_faixa_score,5,FALSE),IF(AND(N206&gt;=F2_DE,N206&lt;=F2_ATE),VLOOKUP(Faixa_2,MAT_faixa_score,5,FALSE),IF(AND(N206&gt;=F3_DE,N206&lt;=F3_ATE),VLOOKUP(Faixa_3,MAT_faixa_score,5,FALSE),"")))))</f>
        <v/>
      </c>
    </row>
    <row r="207">
      <c r="A207" s="118"/>
      <c r="B207" s="118"/>
      <c r="C207" s="118"/>
      <c r="D207" s="119"/>
      <c r="E207" s="118"/>
      <c r="F207" s="118"/>
      <c r="G207" s="120"/>
      <c r="H207" s="120"/>
      <c r="I207" s="121" t="str">
        <f t="shared" si="1"/>
        <v/>
      </c>
      <c r="J207" s="121"/>
      <c r="K207" s="103"/>
      <c r="L207" s="103"/>
      <c r="M207" s="121"/>
      <c r="N207" s="103" t="str">
        <f>IFERROR(SUM(VLOOKUP(J207,MAT_necessidade,3,FALSE),VLOOKUP(K207,MAT_projeto,3,FALSE),VLOOKUP(L207,MAT_prioridade,3,FALSE),VLOOKUP(M207,MAT_decisao,3,FALSE)),"")</f>
        <v/>
      </c>
      <c r="O207" s="103" t="str">
        <f>IF(N207="","",IF(N207&gt;=F4_DE,VLOOKUP(Faixa_4,MAT_faixa_score,4,FALSE),IF(N207&lt;=F1_ATE,VLOOKUP(Faixa_1,MAT_faixa_score,4,FALSE),IF(AND(N207&gt;=F2_DE,N207&lt;=F2_ATE),VLOOKUP(Faixa_2,MAT_faixa_score,4,FALSE),IF(AND(N207&gt;=F3_DE,N207&lt;=F3_ATE),VLOOKUP(Faixa_3,MAT_faixa_score,4,FALSE),"")))))</f>
        <v/>
      </c>
      <c r="P207" s="103" t="str">
        <f>IF(N207="","",IF(N207&gt;=F4_DE,VLOOKUP(Faixa_4,MAT_faixa_score,5,FALSE),IF(N207&lt;=F1_ATE,VLOOKUP(Faixa_1,MAT_faixa_score,5,FALSE),IF(AND(N207&gt;=F2_DE,N207&lt;=F2_ATE),VLOOKUP(Faixa_2,MAT_faixa_score,5,FALSE),IF(AND(N207&gt;=F3_DE,N207&lt;=F3_ATE),VLOOKUP(Faixa_3,MAT_faixa_score,5,FALSE),"")))))</f>
        <v/>
      </c>
    </row>
    <row r="208">
      <c r="A208" s="118"/>
      <c r="B208" s="118"/>
      <c r="C208" s="118"/>
      <c r="D208" s="119"/>
      <c r="E208" s="118"/>
      <c r="F208" s="118"/>
      <c r="G208" s="120"/>
      <c r="H208" s="120"/>
      <c r="I208" s="121" t="str">
        <f t="shared" si="1"/>
        <v/>
      </c>
      <c r="J208" s="121"/>
      <c r="K208" s="103"/>
      <c r="L208" s="103"/>
      <c r="M208" s="121"/>
      <c r="N208" s="103" t="str">
        <f>IFERROR(SUM(VLOOKUP(J208,MAT_necessidade,3,FALSE),VLOOKUP(K208,MAT_projeto,3,FALSE),VLOOKUP(L208,MAT_prioridade,3,FALSE),VLOOKUP(M208,MAT_decisao,3,FALSE)),"")</f>
        <v/>
      </c>
      <c r="O208" s="103" t="str">
        <f>IF(N208="","",IF(N208&gt;=F4_DE,VLOOKUP(Faixa_4,MAT_faixa_score,4,FALSE),IF(N208&lt;=F1_ATE,VLOOKUP(Faixa_1,MAT_faixa_score,4,FALSE),IF(AND(N208&gt;=F2_DE,N208&lt;=F2_ATE),VLOOKUP(Faixa_2,MAT_faixa_score,4,FALSE),IF(AND(N208&gt;=F3_DE,N208&lt;=F3_ATE),VLOOKUP(Faixa_3,MAT_faixa_score,4,FALSE),"")))))</f>
        <v/>
      </c>
      <c r="P208" s="103" t="str">
        <f>IF(N208="","",IF(N208&gt;=F4_DE,VLOOKUP(Faixa_4,MAT_faixa_score,5,FALSE),IF(N208&lt;=F1_ATE,VLOOKUP(Faixa_1,MAT_faixa_score,5,FALSE),IF(AND(N208&gt;=F2_DE,N208&lt;=F2_ATE),VLOOKUP(Faixa_2,MAT_faixa_score,5,FALSE),IF(AND(N208&gt;=F3_DE,N208&lt;=F3_ATE),VLOOKUP(Faixa_3,MAT_faixa_score,5,FALSE),"")))))</f>
        <v/>
      </c>
    </row>
    <row r="209">
      <c r="A209" s="118"/>
      <c r="B209" s="118"/>
      <c r="C209" s="118"/>
      <c r="D209" s="119"/>
      <c r="E209" s="118"/>
      <c r="F209" s="118"/>
      <c r="G209" s="120"/>
      <c r="H209" s="120"/>
      <c r="I209" s="121" t="str">
        <f t="shared" si="1"/>
        <v/>
      </c>
      <c r="J209" s="121"/>
      <c r="K209" s="103"/>
      <c r="L209" s="103"/>
      <c r="M209" s="121"/>
      <c r="N209" s="103" t="str">
        <f>IFERROR(SUM(VLOOKUP(J209,MAT_necessidade,3,FALSE),VLOOKUP(K209,MAT_projeto,3,FALSE),VLOOKUP(L209,MAT_prioridade,3,FALSE),VLOOKUP(M209,MAT_decisao,3,FALSE)),"")</f>
        <v/>
      </c>
      <c r="O209" s="103" t="str">
        <f>IF(N209="","",IF(N209&gt;=F4_DE,VLOOKUP(Faixa_4,MAT_faixa_score,4,FALSE),IF(N209&lt;=F1_ATE,VLOOKUP(Faixa_1,MAT_faixa_score,4,FALSE),IF(AND(N209&gt;=F2_DE,N209&lt;=F2_ATE),VLOOKUP(Faixa_2,MAT_faixa_score,4,FALSE),IF(AND(N209&gt;=F3_DE,N209&lt;=F3_ATE),VLOOKUP(Faixa_3,MAT_faixa_score,4,FALSE),"")))))</f>
        <v/>
      </c>
      <c r="P209" s="103" t="str">
        <f>IF(N209="","",IF(N209&gt;=F4_DE,VLOOKUP(Faixa_4,MAT_faixa_score,5,FALSE),IF(N209&lt;=F1_ATE,VLOOKUP(Faixa_1,MAT_faixa_score,5,FALSE),IF(AND(N209&gt;=F2_DE,N209&lt;=F2_ATE),VLOOKUP(Faixa_2,MAT_faixa_score,5,FALSE),IF(AND(N209&gt;=F3_DE,N209&lt;=F3_ATE),VLOOKUP(Faixa_3,MAT_faixa_score,5,FALSE),"")))))</f>
        <v/>
      </c>
    </row>
    <row r="210">
      <c r="A210" s="118"/>
      <c r="B210" s="118"/>
      <c r="C210" s="118"/>
      <c r="D210" s="119"/>
      <c r="E210" s="118"/>
      <c r="F210" s="118"/>
      <c r="G210" s="120"/>
      <c r="H210" s="120"/>
      <c r="I210" s="121" t="str">
        <f t="shared" si="1"/>
        <v/>
      </c>
      <c r="J210" s="121"/>
      <c r="K210" s="103"/>
      <c r="L210" s="103"/>
      <c r="M210" s="121"/>
      <c r="N210" s="103" t="str">
        <f>IFERROR(SUM(VLOOKUP(J210,MAT_necessidade,3,FALSE),VLOOKUP(K210,MAT_projeto,3,FALSE),VLOOKUP(L210,MAT_prioridade,3,FALSE),VLOOKUP(M210,MAT_decisao,3,FALSE)),"")</f>
        <v/>
      </c>
      <c r="O210" s="103" t="str">
        <f>IF(N210="","",IF(N210&gt;=F4_DE,VLOOKUP(Faixa_4,MAT_faixa_score,4,FALSE),IF(N210&lt;=F1_ATE,VLOOKUP(Faixa_1,MAT_faixa_score,4,FALSE),IF(AND(N210&gt;=F2_DE,N210&lt;=F2_ATE),VLOOKUP(Faixa_2,MAT_faixa_score,4,FALSE),IF(AND(N210&gt;=F3_DE,N210&lt;=F3_ATE),VLOOKUP(Faixa_3,MAT_faixa_score,4,FALSE),"")))))</f>
        <v/>
      </c>
      <c r="P210" s="103" t="str">
        <f>IF(N210="","",IF(N210&gt;=F4_DE,VLOOKUP(Faixa_4,MAT_faixa_score,5,FALSE),IF(N210&lt;=F1_ATE,VLOOKUP(Faixa_1,MAT_faixa_score,5,FALSE),IF(AND(N210&gt;=F2_DE,N210&lt;=F2_ATE),VLOOKUP(Faixa_2,MAT_faixa_score,5,FALSE),IF(AND(N210&gt;=F3_DE,N210&lt;=F3_ATE),VLOOKUP(Faixa_3,MAT_faixa_score,5,FALSE),"")))))</f>
        <v/>
      </c>
    </row>
    <row r="211">
      <c r="A211" s="118"/>
      <c r="B211" s="118"/>
      <c r="C211" s="118"/>
      <c r="D211" s="119"/>
      <c r="E211" s="118"/>
      <c r="F211" s="118"/>
      <c r="G211" s="120"/>
      <c r="H211" s="120"/>
      <c r="I211" s="121" t="str">
        <f t="shared" si="1"/>
        <v/>
      </c>
      <c r="J211" s="121"/>
      <c r="K211" s="103"/>
      <c r="L211" s="103"/>
      <c r="M211" s="121"/>
      <c r="N211" s="103" t="str">
        <f>IFERROR(SUM(VLOOKUP(J211,MAT_necessidade,3,FALSE),VLOOKUP(K211,MAT_projeto,3,FALSE),VLOOKUP(L211,MAT_prioridade,3,FALSE),VLOOKUP(M211,MAT_decisao,3,FALSE)),"")</f>
        <v/>
      </c>
      <c r="O211" s="103" t="str">
        <f>IF(N211="","",IF(N211&gt;=F4_DE,VLOOKUP(Faixa_4,MAT_faixa_score,4,FALSE),IF(N211&lt;=F1_ATE,VLOOKUP(Faixa_1,MAT_faixa_score,4,FALSE),IF(AND(N211&gt;=F2_DE,N211&lt;=F2_ATE),VLOOKUP(Faixa_2,MAT_faixa_score,4,FALSE),IF(AND(N211&gt;=F3_DE,N211&lt;=F3_ATE),VLOOKUP(Faixa_3,MAT_faixa_score,4,FALSE),"")))))</f>
        <v/>
      </c>
      <c r="P211" s="103" t="str">
        <f>IF(N211="","",IF(N211&gt;=F4_DE,VLOOKUP(Faixa_4,MAT_faixa_score,5,FALSE),IF(N211&lt;=F1_ATE,VLOOKUP(Faixa_1,MAT_faixa_score,5,FALSE),IF(AND(N211&gt;=F2_DE,N211&lt;=F2_ATE),VLOOKUP(Faixa_2,MAT_faixa_score,5,FALSE),IF(AND(N211&gt;=F3_DE,N211&lt;=F3_ATE),VLOOKUP(Faixa_3,MAT_faixa_score,5,FALSE),"")))))</f>
        <v/>
      </c>
    </row>
    <row r="212">
      <c r="A212" s="118"/>
      <c r="B212" s="118"/>
      <c r="C212" s="118"/>
      <c r="D212" s="119"/>
      <c r="E212" s="118"/>
      <c r="F212" s="118"/>
      <c r="G212" s="120"/>
      <c r="H212" s="120"/>
      <c r="I212" s="121" t="str">
        <f t="shared" si="1"/>
        <v/>
      </c>
      <c r="J212" s="121"/>
      <c r="K212" s="103"/>
      <c r="L212" s="103"/>
      <c r="M212" s="121"/>
      <c r="N212" s="103" t="str">
        <f>IFERROR(SUM(VLOOKUP(J212,MAT_necessidade,3,FALSE),VLOOKUP(K212,MAT_projeto,3,FALSE),VLOOKUP(L212,MAT_prioridade,3,FALSE),VLOOKUP(M212,MAT_decisao,3,FALSE)),"")</f>
        <v/>
      </c>
      <c r="O212" s="103" t="str">
        <f>IF(N212="","",IF(N212&gt;=F4_DE,VLOOKUP(Faixa_4,MAT_faixa_score,4,FALSE),IF(N212&lt;=F1_ATE,VLOOKUP(Faixa_1,MAT_faixa_score,4,FALSE),IF(AND(N212&gt;=F2_DE,N212&lt;=F2_ATE),VLOOKUP(Faixa_2,MAT_faixa_score,4,FALSE),IF(AND(N212&gt;=F3_DE,N212&lt;=F3_ATE),VLOOKUP(Faixa_3,MAT_faixa_score,4,FALSE),"")))))</f>
        <v/>
      </c>
      <c r="P212" s="103" t="str">
        <f>IF(N212="","",IF(N212&gt;=F4_DE,VLOOKUP(Faixa_4,MAT_faixa_score,5,FALSE),IF(N212&lt;=F1_ATE,VLOOKUP(Faixa_1,MAT_faixa_score,5,FALSE),IF(AND(N212&gt;=F2_DE,N212&lt;=F2_ATE),VLOOKUP(Faixa_2,MAT_faixa_score,5,FALSE),IF(AND(N212&gt;=F3_DE,N212&lt;=F3_ATE),VLOOKUP(Faixa_3,MAT_faixa_score,5,FALSE),"")))))</f>
        <v/>
      </c>
    </row>
    <row r="213">
      <c r="A213" s="118"/>
      <c r="B213" s="118"/>
      <c r="C213" s="118"/>
      <c r="D213" s="119"/>
      <c r="E213" s="118"/>
      <c r="F213" s="118"/>
      <c r="G213" s="120"/>
      <c r="H213" s="120"/>
      <c r="I213" s="121" t="str">
        <f t="shared" si="1"/>
        <v/>
      </c>
      <c r="J213" s="121"/>
      <c r="K213" s="103"/>
      <c r="L213" s="103"/>
      <c r="M213" s="121"/>
      <c r="N213" s="103" t="str">
        <f>IFERROR(SUM(VLOOKUP(J213,MAT_necessidade,3,FALSE),VLOOKUP(K213,MAT_projeto,3,FALSE),VLOOKUP(L213,MAT_prioridade,3,FALSE),VLOOKUP(M213,MAT_decisao,3,FALSE)),"")</f>
        <v/>
      </c>
      <c r="O213" s="103" t="str">
        <f>IF(N213="","",IF(N213&gt;=F4_DE,VLOOKUP(Faixa_4,MAT_faixa_score,4,FALSE),IF(N213&lt;=F1_ATE,VLOOKUP(Faixa_1,MAT_faixa_score,4,FALSE),IF(AND(N213&gt;=F2_DE,N213&lt;=F2_ATE),VLOOKUP(Faixa_2,MAT_faixa_score,4,FALSE),IF(AND(N213&gt;=F3_DE,N213&lt;=F3_ATE),VLOOKUP(Faixa_3,MAT_faixa_score,4,FALSE),"")))))</f>
        <v/>
      </c>
      <c r="P213" s="103" t="str">
        <f>IF(N213="","",IF(N213&gt;=F4_DE,VLOOKUP(Faixa_4,MAT_faixa_score,5,FALSE),IF(N213&lt;=F1_ATE,VLOOKUP(Faixa_1,MAT_faixa_score,5,FALSE),IF(AND(N213&gt;=F2_DE,N213&lt;=F2_ATE),VLOOKUP(Faixa_2,MAT_faixa_score,5,FALSE),IF(AND(N213&gt;=F3_DE,N213&lt;=F3_ATE),VLOOKUP(Faixa_3,MAT_faixa_score,5,FALSE),"")))))</f>
        <v/>
      </c>
    </row>
    <row r="214">
      <c r="A214" s="118"/>
      <c r="B214" s="118"/>
      <c r="C214" s="118"/>
      <c r="D214" s="119"/>
      <c r="E214" s="118"/>
      <c r="F214" s="118"/>
      <c r="G214" s="120"/>
      <c r="H214" s="120"/>
      <c r="I214" s="121" t="str">
        <f t="shared" si="1"/>
        <v/>
      </c>
      <c r="J214" s="121"/>
      <c r="K214" s="103"/>
      <c r="L214" s="103"/>
      <c r="M214" s="121"/>
      <c r="N214" s="103" t="str">
        <f>IFERROR(SUM(VLOOKUP(J214,MAT_necessidade,3,FALSE),VLOOKUP(K214,MAT_projeto,3,FALSE),VLOOKUP(L214,MAT_prioridade,3,FALSE),VLOOKUP(M214,MAT_decisao,3,FALSE)),"")</f>
        <v/>
      </c>
      <c r="O214" s="103" t="str">
        <f>IF(N214="","",IF(N214&gt;=F4_DE,VLOOKUP(Faixa_4,MAT_faixa_score,4,FALSE),IF(N214&lt;=F1_ATE,VLOOKUP(Faixa_1,MAT_faixa_score,4,FALSE),IF(AND(N214&gt;=F2_DE,N214&lt;=F2_ATE),VLOOKUP(Faixa_2,MAT_faixa_score,4,FALSE),IF(AND(N214&gt;=F3_DE,N214&lt;=F3_ATE),VLOOKUP(Faixa_3,MAT_faixa_score,4,FALSE),"")))))</f>
        <v/>
      </c>
      <c r="P214" s="103" t="str">
        <f>IF(N214="","",IF(N214&gt;=F4_DE,VLOOKUP(Faixa_4,MAT_faixa_score,5,FALSE),IF(N214&lt;=F1_ATE,VLOOKUP(Faixa_1,MAT_faixa_score,5,FALSE),IF(AND(N214&gt;=F2_DE,N214&lt;=F2_ATE),VLOOKUP(Faixa_2,MAT_faixa_score,5,FALSE),IF(AND(N214&gt;=F3_DE,N214&lt;=F3_ATE),VLOOKUP(Faixa_3,MAT_faixa_score,5,FALSE),"")))))</f>
        <v/>
      </c>
    </row>
    <row r="215">
      <c r="A215" s="118"/>
      <c r="B215" s="118"/>
      <c r="C215" s="118"/>
      <c r="D215" s="119"/>
      <c r="E215" s="118"/>
      <c r="F215" s="118"/>
      <c r="G215" s="120"/>
      <c r="H215" s="120"/>
      <c r="I215" s="121" t="str">
        <f t="shared" si="1"/>
        <v/>
      </c>
      <c r="J215" s="121"/>
      <c r="K215" s="103"/>
      <c r="L215" s="103"/>
      <c r="M215" s="121"/>
      <c r="N215" s="103" t="str">
        <f>IFERROR(SUM(VLOOKUP(J215,MAT_necessidade,3,FALSE),VLOOKUP(K215,MAT_projeto,3,FALSE),VLOOKUP(L215,MAT_prioridade,3,FALSE),VLOOKUP(M215,MAT_decisao,3,FALSE)),"")</f>
        <v/>
      </c>
      <c r="O215" s="103" t="str">
        <f>IF(N215="","",IF(N215&gt;=F4_DE,VLOOKUP(Faixa_4,MAT_faixa_score,4,FALSE),IF(N215&lt;=F1_ATE,VLOOKUP(Faixa_1,MAT_faixa_score,4,FALSE),IF(AND(N215&gt;=F2_DE,N215&lt;=F2_ATE),VLOOKUP(Faixa_2,MAT_faixa_score,4,FALSE),IF(AND(N215&gt;=F3_DE,N215&lt;=F3_ATE),VLOOKUP(Faixa_3,MAT_faixa_score,4,FALSE),"")))))</f>
        <v/>
      </c>
      <c r="P215" s="103" t="str">
        <f>IF(N215="","",IF(N215&gt;=F4_DE,VLOOKUP(Faixa_4,MAT_faixa_score,5,FALSE),IF(N215&lt;=F1_ATE,VLOOKUP(Faixa_1,MAT_faixa_score,5,FALSE),IF(AND(N215&gt;=F2_DE,N215&lt;=F2_ATE),VLOOKUP(Faixa_2,MAT_faixa_score,5,FALSE),IF(AND(N215&gt;=F3_DE,N215&lt;=F3_ATE),VLOOKUP(Faixa_3,MAT_faixa_score,5,FALSE),"")))))</f>
        <v/>
      </c>
    </row>
    <row r="216">
      <c r="A216" s="118"/>
      <c r="B216" s="118"/>
      <c r="C216" s="118"/>
      <c r="D216" s="119"/>
      <c r="E216" s="118"/>
      <c r="F216" s="118"/>
      <c r="G216" s="120"/>
      <c r="H216" s="120"/>
      <c r="I216" s="121" t="str">
        <f t="shared" si="1"/>
        <v/>
      </c>
      <c r="J216" s="121"/>
      <c r="K216" s="103"/>
      <c r="L216" s="103"/>
      <c r="M216" s="121"/>
      <c r="N216" s="103" t="str">
        <f>IFERROR(SUM(VLOOKUP(J216,MAT_necessidade,3,FALSE),VLOOKUP(K216,MAT_projeto,3,FALSE),VLOOKUP(L216,MAT_prioridade,3,FALSE),VLOOKUP(M216,MAT_decisao,3,FALSE)),"")</f>
        <v/>
      </c>
      <c r="O216" s="103" t="str">
        <f>IF(N216="","",IF(N216&gt;=F4_DE,VLOOKUP(Faixa_4,MAT_faixa_score,4,FALSE),IF(N216&lt;=F1_ATE,VLOOKUP(Faixa_1,MAT_faixa_score,4,FALSE),IF(AND(N216&gt;=F2_DE,N216&lt;=F2_ATE),VLOOKUP(Faixa_2,MAT_faixa_score,4,FALSE),IF(AND(N216&gt;=F3_DE,N216&lt;=F3_ATE),VLOOKUP(Faixa_3,MAT_faixa_score,4,FALSE),"")))))</f>
        <v/>
      </c>
      <c r="P216" s="103" t="str">
        <f>IF(N216="","",IF(N216&gt;=F4_DE,VLOOKUP(Faixa_4,MAT_faixa_score,5,FALSE),IF(N216&lt;=F1_ATE,VLOOKUP(Faixa_1,MAT_faixa_score,5,FALSE),IF(AND(N216&gt;=F2_DE,N216&lt;=F2_ATE),VLOOKUP(Faixa_2,MAT_faixa_score,5,FALSE),IF(AND(N216&gt;=F3_DE,N216&lt;=F3_ATE),VLOOKUP(Faixa_3,MAT_faixa_score,5,FALSE),"")))))</f>
        <v/>
      </c>
    </row>
    <row r="217">
      <c r="A217" s="118"/>
      <c r="B217" s="118"/>
      <c r="C217" s="118"/>
      <c r="D217" s="119"/>
      <c r="E217" s="118"/>
      <c r="F217" s="118"/>
      <c r="G217" s="120"/>
      <c r="H217" s="120"/>
      <c r="I217" s="121" t="str">
        <f t="shared" si="1"/>
        <v/>
      </c>
      <c r="J217" s="121"/>
      <c r="K217" s="103"/>
      <c r="L217" s="103"/>
      <c r="M217" s="121"/>
      <c r="N217" s="103" t="str">
        <f>IFERROR(SUM(VLOOKUP(J217,MAT_necessidade,3,FALSE),VLOOKUP(K217,MAT_projeto,3,FALSE),VLOOKUP(L217,MAT_prioridade,3,FALSE),VLOOKUP(M217,MAT_decisao,3,FALSE)),"")</f>
        <v/>
      </c>
      <c r="O217" s="103" t="str">
        <f>IF(N217="","",IF(N217&gt;=F4_DE,VLOOKUP(Faixa_4,MAT_faixa_score,4,FALSE),IF(N217&lt;=F1_ATE,VLOOKUP(Faixa_1,MAT_faixa_score,4,FALSE),IF(AND(N217&gt;=F2_DE,N217&lt;=F2_ATE),VLOOKUP(Faixa_2,MAT_faixa_score,4,FALSE),IF(AND(N217&gt;=F3_DE,N217&lt;=F3_ATE),VLOOKUP(Faixa_3,MAT_faixa_score,4,FALSE),"")))))</f>
        <v/>
      </c>
      <c r="P217" s="103" t="str">
        <f>IF(N217="","",IF(N217&gt;=F4_DE,VLOOKUP(Faixa_4,MAT_faixa_score,5,FALSE),IF(N217&lt;=F1_ATE,VLOOKUP(Faixa_1,MAT_faixa_score,5,FALSE),IF(AND(N217&gt;=F2_DE,N217&lt;=F2_ATE),VLOOKUP(Faixa_2,MAT_faixa_score,5,FALSE),IF(AND(N217&gt;=F3_DE,N217&lt;=F3_ATE),VLOOKUP(Faixa_3,MAT_faixa_score,5,FALSE),"")))))</f>
        <v/>
      </c>
    </row>
    <row r="218">
      <c r="A218" s="118"/>
      <c r="B218" s="118"/>
      <c r="C218" s="118"/>
      <c r="D218" s="119"/>
      <c r="E218" s="118"/>
      <c r="F218" s="118"/>
      <c r="G218" s="120"/>
      <c r="H218" s="120"/>
      <c r="I218" s="121" t="str">
        <f t="shared" si="1"/>
        <v/>
      </c>
      <c r="J218" s="121"/>
      <c r="K218" s="103"/>
      <c r="L218" s="103"/>
      <c r="M218" s="121"/>
      <c r="N218" s="103" t="str">
        <f>IFERROR(SUM(VLOOKUP(J218,MAT_necessidade,3,FALSE),VLOOKUP(K218,MAT_projeto,3,FALSE),VLOOKUP(L218,MAT_prioridade,3,FALSE),VLOOKUP(M218,MAT_decisao,3,FALSE)),"")</f>
        <v/>
      </c>
      <c r="O218" s="103" t="str">
        <f>IF(N218="","",IF(N218&gt;=F4_DE,VLOOKUP(Faixa_4,MAT_faixa_score,4,FALSE),IF(N218&lt;=F1_ATE,VLOOKUP(Faixa_1,MAT_faixa_score,4,FALSE),IF(AND(N218&gt;=F2_DE,N218&lt;=F2_ATE),VLOOKUP(Faixa_2,MAT_faixa_score,4,FALSE),IF(AND(N218&gt;=F3_DE,N218&lt;=F3_ATE),VLOOKUP(Faixa_3,MAT_faixa_score,4,FALSE),"")))))</f>
        <v/>
      </c>
      <c r="P218" s="103" t="str">
        <f>IF(N218="","",IF(N218&gt;=F4_DE,VLOOKUP(Faixa_4,MAT_faixa_score,5,FALSE),IF(N218&lt;=F1_ATE,VLOOKUP(Faixa_1,MAT_faixa_score,5,FALSE),IF(AND(N218&gt;=F2_DE,N218&lt;=F2_ATE),VLOOKUP(Faixa_2,MAT_faixa_score,5,FALSE),IF(AND(N218&gt;=F3_DE,N218&lt;=F3_ATE),VLOOKUP(Faixa_3,MAT_faixa_score,5,FALSE),"")))))</f>
        <v/>
      </c>
    </row>
    <row r="219">
      <c r="A219" s="118"/>
      <c r="B219" s="118"/>
      <c r="C219" s="118"/>
      <c r="D219" s="119"/>
      <c r="E219" s="118"/>
      <c r="F219" s="118"/>
      <c r="G219" s="120"/>
      <c r="H219" s="120"/>
      <c r="I219" s="121" t="str">
        <f t="shared" si="1"/>
        <v/>
      </c>
      <c r="J219" s="121"/>
      <c r="K219" s="103"/>
      <c r="L219" s="103"/>
      <c r="M219" s="121"/>
      <c r="N219" s="103" t="str">
        <f>IFERROR(SUM(VLOOKUP(J219,MAT_necessidade,3,FALSE),VLOOKUP(K219,MAT_projeto,3,FALSE),VLOOKUP(L219,MAT_prioridade,3,FALSE),VLOOKUP(M219,MAT_decisao,3,FALSE)),"")</f>
        <v/>
      </c>
      <c r="O219" s="103" t="str">
        <f>IF(N219="","",IF(N219&gt;=F4_DE,VLOOKUP(Faixa_4,MAT_faixa_score,4,FALSE),IF(N219&lt;=F1_ATE,VLOOKUP(Faixa_1,MAT_faixa_score,4,FALSE),IF(AND(N219&gt;=F2_DE,N219&lt;=F2_ATE),VLOOKUP(Faixa_2,MAT_faixa_score,4,FALSE),IF(AND(N219&gt;=F3_DE,N219&lt;=F3_ATE),VLOOKUP(Faixa_3,MAT_faixa_score,4,FALSE),"")))))</f>
        <v/>
      </c>
      <c r="P219" s="103" t="str">
        <f>IF(N219="","",IF(N219&gt;=F4_DE,VLOOKUP(Faixa_4,MAT_faixa_score,5,FALSE),IF(N219&lt;=F1_ATE,VLOOKUP(Faixa_1,MAT_faixa_score,5,FALSE),IF(AND(N219&gt;=F2_DE,N219&lt;=F2_ATE),VLOOKUP(Faixa_2,MAT_faixa_score,5,FALSE),IF(AND(N219&gt;=F3_DE,N219&lt;=F3_ATE),VLOOKUP(Faixa_3,MAT_faixa_score,5,FALSE),"")))))</f>
        <v/>
      </c>
    </row>
    <row r="220">
      <c r="A220" s="118"/>
      <c r="B220" s="118"/>
      <c r="C220" s="118"/>
      <c r="D220" s="119"/>
      <c r="E220" s="118"/>
      <c r="F220" s="118"/>
      <c r="G220" s="120"/>
      <c r="H220" s="120"/>
      <c r="I220" s="121" t="str">
        <f t="shared" si="1"/>
        <v/>
      </c>
      <c r="J220" s="121"/>
      <c r="K220" s="103"/>
      <c r="L220" s="103"/>
      <c r="M220" s="121"/>
      <c r="N220" s="103" t="str">
        <f>IFERROR(SUM(VLOOKUP(J220,MAT_necessidade,3,FALSE),VLOOKUP(K220,MAT_projeto,3,FALSE),VLOOKUP(L220,MAT_prioridade,3,FALSE),VLOOKUP(M220,MAT_decisao,3,FALSE)),"")</f>
        <v/>
      </c>
      <c r="O220" s="103" t="str">
        <f>IF(N220="","",IF(N220&gt;=F4_DE,VLOOKUP(Faixa_4,MAT_faixa_score,4,FALSE),IF(N220&lt;=F1_ATE,VLOOKUP(Faixa_1,MAT_faixa_score,4,FALSE),IF(AND(N220&gt;=F2_DE,N220&lt;=F2_ATE),VLOOKUP(Faixa_2,MAT_faixa_score,4,FALSE),IF(AND(N220&gt;=F3_DE,N220&lt;=F3_ATE),VLOOKUP(Faixa_3,MAT_faixa_score,4,FALSE),"")))))</f>
        <v/>
      </c>
      <c r="P220" s="103" t="str">
        <f>IF(N220="","",IF(N220&gt;=F4_DE,VLOOKUP(Faixa_4,MAT_faixa_score,5,FALSE),IF(N220&lt;=F1_ATE,VLOOKUP(Faixa_1,MAT_faixa_score,5,FALSE),IF(AND(N220&gt;=F2_DE,N220&lt;=F2_ATE),VLOOKUP(Faixa_2,MAT_faixa_score,5,FALSE),IF(AND(N220&gt;=F3_DE,N220&lt;=F3_ATE),VLOOKUP(Faixa_3,MAT_faixa_score,5,FALSE),"")))))</f>
        <v/>
      </c>
    </row>
    <row r="221">
      <c r="A221" s="118"/>
      <c r="B221" s="118"/>
      <c r="C221" s="118"/>
      <c r="D221" s="119"/>
      <c r="E221" s="118"/>
      <c r="F221" s="118"/>
      <c r="G221" s="120"/>
      <c r="H221" s="120"/>
      <c r="I221" s="121" t="str">
        <f t="shared" si="1"/>
        <v/>
      </c>
      <c r="J221" s="121"/>
      <c r="K221" s="103"/>
      <c r="L221" s="103"/>
      <c r="M221" s="121"/>
      <c r="N221" s="103" t="str">
        <f>IFERROR(SUM(VLOOKUP(J221,MAT_necessidade,3,FALSE),VLOOKUP(K221,MAT_projeto,3,FALSE),VLOOKUP(L221,MAT_prioridade,3,FALSE),VLOOKUP(M221,MAT_decisao,3,FALSE)),"")</f>
        <v/>
      </c>
      <c r="O221" s="103" t="str">
        <f>IF(N221="","",IF(N221&gt;=F4_DE,VLOOKUP(Faixa_4,MAT_faixa_score,4,FALSE),IF(N221&lt;=F1_ATE,VLOOKUP(Faixa_1,MAT_faixa_score,4,FALSE),IF(AND(N221&gt;=F2_DE,N221&lt;=F2_ATE),VLOOKUP(Faixa_2,MAT_faixa_score,4,FALSE),IF(AND(N221&gt;=F3_DE,N221&lt;=F3_ATE),VLOOKUP(Faixa_3,MAT_faixa_score,4,FALSE),"")))))</f>
        <v/>
      </c>
      <c r="P221" s="103" t="str">
        <f>IF(N221="","",IF(N221&gt;=F4_DE,VLOOKUP(Faixa_4,MAT_faixa_score,5,FALSE),IF(N221&lt;=F1_ATE,VLOOKUP(Faixa_1,MAT_faixa_score,5,FALSE),IF(AND(N221&gt;=F2_DE,N221&lt;=F2_ATE),VLOOKUP(Faixa_2,MAT_faixa_score,5,FALSE),IF(AND(N221&gt;=F3_DE,N221&lt;=F3_ATE),VLOOKUP(Faixa_3,MAT_faixa_score,5,FALSE),"")))))</f>
        <v/>
      </c>
    </row>
    <row r="222">
      <c r="A222" s="118"/>
      <c r="B222" s="118"/>
      <c r="C222" s="118"/>
      <c r="D222" s="119"/>
      <c r="E222" s="118"/>
      <c r="F222" s="118"/>
      <c r="G222" s="120"/>
      <c r="H222" s="120"/>
      <c r="I222" s="121" t="str">
        <f t="shared" si="1"/>
        <v/>
      </c>
      <c r="J222" s="121"/>
      <c r="K222" s="103"/>
      <c r="L222" s="103"/>
      <c r="M222" s="121"/>
      <c r="N222" s="103" t="str">
        <f>IFERROR(SUM(VLOOKUP(J222,MAT_necessidade,3,FALSE),VLOOKUP(K222,MAT_projeto,3,FALSE),VLOOKUP(L222,MAT_prioridade,3,FALSE),VLOOKUP(M222,MAT_decisao,3,FALSE)),"")</f>
        <v/>
      </c>
      <c r="O222" s="103" t="str">
        <f>IF(N222="","",IF(N222&gt;=F4_DE,VLOOKUP(Faixa_4,MAT_faixa_score,4,FALSE),IF(N222&lt;=F1_ATE,VLOOKUP(Faixa_1,MAT_faixa_score,4,FALSE),IF(AND(N222&gt;=F2_DE,N222&lt;=F2_ATE),VLOOKUP(Faixa_2,MAT_faixa_score,4,FALSE),IF(AND(N222&gt;=F3_DE,N222&lt;=F3_ATE),VLOOKUP(Faixa_3,MAT_faixa_score,4,FALSE),"")))))</f>
        <v/>
      </c>
      <c r="P222" s="103" t="str">
        <f>IF(N222="","",IF(N222&gt;=F4_DE,VLOOKUP(Faixa_4,MAT_faixa_score,5,FALSE),IF(N222&lt;=F1_ATE,VLOOKUP(Faixa_1,MAT_faixa_score,5,FALSE),IF(AND(N222&gt;=F2_DE,N222&lt;=F2_ATE),VLOOKUP(Faixa_2,MAT_faixa_score,5,FALSE),IF(AND(N222&gt;=F3_DE,N222&lt;=F3_ATE),VLOOKUP(Faixa_3,MAT_faixa_score,5,FALSE),"")))))</f>
        <v/>
      </c>
    </row>
    <row r="223">
      <c r="A223" s="118"/>
      <c r="B223" s="118"/>
      <c r="C223" s="118"/>
      <c r="D223" s="119"/>
      <c r="E223" s="118"/>
      <c r="F223" s="118"/>
      <c r="G223" s="120"/>
      <c r="H223" s="120"/>
      <c r="I223" s="121" t="str">
        <f t="shared" si="1"/>
        <v/>
      </c>
      <c r="J223" s="121"/>
      <c r="K223" s="103"/>
      <c r="L223" s="103"/>
      <c r="M223" s="121"/>
      <c r="N223" s="103" t="str">
        <f>IFERROR(SUM(VLOOKUP(J223,MAT_necessidade,3,FALSE),VLOOKUP(K223,MAT_projeto,3,FALSE),VLOOKUP(L223,MAT_prioridade,3,FALSE),VLOOKUP(M223,MAT_decisao,3,FALSE)),"")</f>
        <v/>
      </c>
      <c r="O223" s="103" t="str">
        <f>IF(N223="","",IF(N223&gt;=F4_DE,VLOOKUP(Faixa_4,MAT_faixa_score,4,FALSE),IF(N223&lt;=F1_ATE,VLOOKUP(Faixa_1,MAT_faixa_score,4,FALSE),IF(AND(N223&gt;=F2_DE,N223&lt;=F2_ATE),VLOOKUP(Faixa_2,MAT_faixa_score,4,FALSE),IF(AND(N223&gt;=F3_DE,N223&lt;=F3_ATE),VLOOKUP(Faixa_3,MAT_faixa_score,4,FALSE),"")))))</f>
        <v/>
      </c>
      <c r="P223" s="103" t="str">
        <f>IF(N223="","",IF(N223&gt;=F4_DE,VLOOKUP(Faixa_4,MAT_faixa_score,5,FALSE),IF(N223&lt;=F1_ATE,VLOOKUP(Faixa_1,MAT_faixa_score,5,FALSE),IF(AND(N223&gt;=F2_DE,N223&lt;=F2_ATE),VLOOKUP(Faixa_2,MAT_faixa_score,5,FALSE),IF(AND(N223&gt;=F3_DE,N223&lt;=F3_ATE),VLOOKUP(Faixa_3,MAT_faixa_score,5,FALSE),"")))))</f>
        <v/>
      </c>
    </row>
    <row r="224">
      <c r="A224" s="118"/>
      <c r="B224" s="118"/>
      <c r="C224" s="118"/>
      <c r="D224" s="119"/>
      <c r="E224" s="118"/>
      <c r="F224" s="118"/>
      <c r="G224" s="120"/>
      <c r="H224" s="120"/>
      <c r="I224" s="121" t="str">
        <f t="shared" si="1"/>
        <v/>
      </c>
      <c r="J224" s="121"/>
      <c r="K224" s="103"/>
      <c r="L224" s="103"/>
      <c r="M224" s="121"/>
      <c r="N224" s="103" t="str">
        <f>IFERROR(SUM(VLOOKUP(J224,MAT_necessidade,3,FALSE),VLOOKUP(K224,MAT_projeto,3,FALSE),VLOOKUP(L224,MAT_prioridade,3,FALSE),VLOOKUP(M224,MAT_decisao,3,FALSE)),"")</f>
        <v/>
      </c>
      <c r="O224" s="103" t="str">
        <f>IF(N224="","",IF(N224&gt;=F4_DE,VLOOKUP(Faixa_4,MAT_faixa_score,4,FALSE),IF(N224&lt;=F1_ATE,VLOOKUP(Faixa_1,MAT_faixa_score,4,FALSE),IF(AND(N224&gt;=F2_DE,N224&lt;=F2_ATE),VLOOKUP(Faixa_2,MAT_faixa_score,4,FALSE),IF(AND(N224&gt;=F3_DE,N224&lt;=F3_ATE),VLOOKUP(Faixa_3,MAT_faixa_score,4,FALSE),"")))))</f>
        <v/>
      </c>
      <c r="P224" s="103" t="str">
        <f>IF(N224="","",IF(N224&gt;=F4_DE,VLOOKUP(Faixa_4,MAT_faixa_score,5,FALSE),IF(N224&lt;=F1_ATE,VLOOKUP(Faixa_1,MAT_faixa_score,5,FALSE),IF(AND(N224&gt;=F2_DE,N224&lt;=F2_ATE),VLOOKUP(Faixa_2,MAT_faixa_score,5,FALSE),IF(AND(N224&gt;=F3_DE,N224&lt;=F3_ATE),VLOOKUP(Faixa_3,MAT_faixa_score,5,FALSE),"")))))</f>
        <v/>
      </c>
    </row>
    <row r="225">
      <c r="A225" s="118"/>
      <c r="B225" s="118"/>
      <c r="C225" s="118"/>
      <c r="D225" s="119"/>
      <c r="E225" s="118"/>
      <c r="F225" s="118"/>
      <c r="G225" s="120"/>
      <c r="H225" s="120"/>
      <c r="I225" s="121" t="str">
        <f t="shared" si="1"/>
        <v/>
      </c>
      <c r="J225" s="121"/>
      <c r="K225" s="103"/>
      <c r="L225" s="103"/>
      <c r="M225" s="121"/>
      <c r="N225" s="103" t="str">
        <f>IFERROR(SUM(VLOOKUP(J225,MAT_necessidade,3,FALSE),VLOOKUP(K225,MAT_projeto,3,FALSE),VLOOKUP(L225,MAT_prioridade,3,FALSE),VLOOKUP(M225,MAT_decisao,3,FALSE)),"")</f>
        <v/>
      </c>
      <c r="O225" s="103" t="str">
        <f>IF(N225="","",IF(N225&gt;=F4_DE,VLOOKUP(Faixa_4,MAT_faixa_score,4,FALSE),IF(N225&lt;=F1_ATE,VLOOKUP(Faixa_1,MAT_faixa_score,4,FALSE),IF(AND(N225&gt;=F2_DE,N225&lt;=F2_ATE),VLOOKUP(Faixa_2,MAT_faixa_score,4,FALSE),IF(AND(N225&gt;=F3_DE,N225&lt;=F3_ATE),VLOOKUP(Faixa_3,MAT_faixa_score,4,FALSE),"")))))</f>
        <v/>
      </c>
      <c r="P225" s="103" t="str">
        <f>IF(N225="","",IF(N225&gt;=F4_DE,VLOOKUP(Faixa_4,MAT_faixa_score,5,FALSE),IF(N225&lt;=F1_ATE,VLOOKUP(Faixa_1,MAT_faixa_score,5,FALSE),IF(AND(N225&gt;=F2_DE,N225&lt;=F2_ATE),VLOOKUP(Faixa_2,MAT_faixa_score,5,FALSE),IF(AND(N225&gt;=F3_DE,N225&lt;=F3_ATE),VLOOKUP(Faixa_3,MAT_faixa_score,5,FALSE),"")))))</f>
        <v/>
      </c>
    </row>
    <row r="226">
      <c r="A226" s="118"/>
      <c r="B226" s="118"/>
      <c r="C226" s="118"/>
      <c r="D226" s="119"/>
      <c r="E226" s="118"/>
      <c r="F226" s="118"/>
      <c r="G226" s="120"/>
      <c r="H226" s="120"/>
      <c r="I226" s="121" t="str">
        <f t="shared" si="1"/>
        <v/>
      </c>
      <c r="J226" s="121"/>
      <c r="K226" s="103"/>
      <c r="L226" s="103"/>
      <c r="M226" s="121"/>
      <c r="N226" s="103" t="str">
        <f>IFERROR(SUM(VLOOKUP(J226,MAT_necessidade,3,FALSE),VLOOKUP(K226,MAT_projeto,3,FALSE),VLOOKUP(L226,MAT_prioridade,3,FALSE),VLOOKUP(M226,MAT_decisao,3,FALSE)),"")</f>
        <v/>
      </c>
      <c r="O226" s="103" t="str">
        <f>IF(N226="","",IF(N226&gt;=F4_DE,VLOOKUP(Faixa_4,MAT_faixa_score,4,FALSE),IF(N226&lt;=F1_ATE,VLOOKUP(Faixa_1,MAT_faixa_score,4,FALSE),IF(AND(N226&gt;=F2_DE,N226&lt;=F2_ATE),VLOOKUP(Faixa_2,MAT_faixa_score,4,FALSE),IF(AND(N226&gt;=F3_DE,N226&lt;=F3_ATE),VLOOKUP(Faixa_3,MAT_faixa_score,4,FALSE),"")))))</f>
        <v/>
      </c>
      <c r="P226" s="103" t="str">
        <f>IF(N226="","",IF(N226&gt;=F4_DE,VLOOKUP(Faixa_4,MAT_faixa_score,5,FALSE),IF(N226&lt;=F1_ATE,VLOOKUP(Faixa_1,MAT_faixa_score,5,FALSE),IF(AND(N226&gt;=F2_DE,N226&lt;=F2_ATE),VLOOKUP(Faixa_2,MAT_faixa_score,5,FALSE),IF(AND(N226&gt;=F3_DE,N226&lt;=F3_ATE),VLOOKUP(Faixa_3,MAT_faixa_score,5,FALSE),"")))))</f>
        <v/>
      </c>
    </row>
    <row r="227">
      <c r="A227" s="118"/>
      <c r="B227" s="118"/>
      <c r="C227" s="118"/>
      <c r="D227" s="119"/>
      <c r="E227" s="118"/>
      <c r="F227" s="118"/>
      <c r="G227" s="120"/>
      <c r="H227" s="120"/>
      <c r="I227" s="121" t="str">
        <f t="shared" si="1"/>
        <v/>
      </c>
      <c r="J227" s="121"/>
      <c r="K227" s="103"/>
      <c r="L227" s="103"/>
      <c r="M227" s="121"/>
      <c r="N227" s="103" t="str">
        <f>IFERROR(SUM(VLOOKUP(J227,MAT_necessidade,3,FALSE),VLOOKUP(K227,MAT_projeto,3,FALSE),VLOOKUP(L227,MAT_prioridade,3,FALSE),VLOOKUP(M227,MAT_decisao,3,FALSE)),"")</f>
        <v/>
      </c>
      <c r="O227" s="103" t="str">
        <f>IF(N227="","",IF(N227&gt;=F4_DE,VLOOKUP(Faixa_4,MAT_faixa_score,4,FALSE),IF(N227&lt;=F1_ATE,VLOOKUP(Faixa_1,MAT_faixa_score,4,FALSE),IF(AND(N227&gt;=F2_DE,N227&lt;=F2_ATE),VLOOKUP(Faixa_2,MAT_faixa_score,4,FALSE),IF(AND(N227&gt;=F3_DE,N227&lt;=F3_ATE),VLOOKUP(Faixa_3,MAT_faixa_score,4,FALSE),"")))))</f>
        <v/>
      </c>
      <c r="P227" s="103" t="str">
        <f>IF(N227="","",IF(N227&gt;=F4_DE,VLOOKUP(Faixa_4,MAT_faixa_score,5,FALSE),IF(N227&lt;=F1_ATE,VLOOKUP(Faixa_1,MAT_faixa_score,5,FALSE),IF(AND(N227&gt;=F2_DE,N227&lt;=F2_ATE),VLOOKUP(Faixa_2,MAT_faixa_score,5,FALSE),IF(AND(N227&gt;=F3_DE,N227&lt;=F3_ATE),VLOOKUP(Faixa_3,MAT_faixa_score,5,FALSE),"")))))</f>
        <v/>
      </c>
    </row>
    <row r="228">
      <c r="A228" s="118"/>
      <c r="B228" s="118"/>
      <c r="C228" s="118"/>
      <c r="D228" s="119"/>
      <c r="E228" s="118"/>
      <c r="F228" s="118"/>
      <c r="G228" s="120"/>
      <c r="H228" s="120"/>
      <c r="I228" s="121" t="str">
        <f t="shared" si="1"/>
        <v/>
      </c>
      <c r="J228" s="121"/>
      <c r="K228" s="103"/>
      <c r="L228" s="103"/>
      <c r="M228" s="121"/>
      <c r="N228" s="103" t="str">
        <f>IFERROR(SUM(VLOOKUP(J228,MAT_necessidade,3,FALSE),VLOOKUP(K228,MAT_projeto,3,FALSE),VLOOKUP(L228,MAT_prioridade,3,FALSE),VLOOKUP(M228,MAT_decisao,3,FALSE)),"")</f>
        <v/>
      </c>
      <c r="O228" s="103" t="str">
        <f>IF(N228="","",IF(N228&gt;=F4_DE,VLOOKUP(Faixa_4,MAT_faixa_score,4,FALSE),IF(N228&lt;=F1_ATE,VLOOKUP(Faixa_1,MAT_faixa_score,4,FALSE),IF(AND(N228&gt;=F2_DE,N228&lt;=F2_ATE),VLOOKUP(Faixa_2,MAT_faixa_score,4,FALSE),IF(AND(N228&gt;=F3_DE,N228&lt;=F3_ATE),VLOOKUP(Faixa_3,MAT_faixa_score,4,FALSE),"")))))</f>
        <v/>
      </c>
      <c r="P228" s="103" t="str">
        <f>IF(N228="","",IF(N228&gt;=F4_DE,VLOOKUP(Faixa_4,MAT_faixa_score,5,FALSE),IF(N228&lt;=F1_ATE,VLOOKUP(Faixa_1,MAT_faixa_score,5,FALSE),IF(AND(N228&gt;=F2_DE,N228&lt;=F2_ATE),VLOOKUP(Faixa_2,MAT_faixa_score,5,FALSE),IF(AND(N228&gt;=F3_DE,N228&lt;=F3_ATE),VLOOKUP(Faixa_3,MAT_faixa_score,5,FALSE),"")))))</f>
        <v/>
      </c>
    </row>
    <row r="229">
      <c r="A229" s="118"/>
      <c r="B229" s="118"/>
      <c r="C229" s="118"/>
      <c r="D229" s="119"/>
      <c r="E229" s="118"/>
      <c r="F229" s="118"/>
      <c r="G229" s="120"/>
      <c r="H229" s="120"/>
      <c r="I229" s="121" t="str">
        <f t="shared" si="1"/>
        <v/>
      </c>
      <c r="J229" s="121"/>
      <c r="K229" s="103"/>
      <c r="L229" s="103"/>
      <c r="M229" s="121"/>
      <c r="N229" s="103" t="str">
        <f>IFERROR(SUM(VLOOKUP(J229,MAT_necessidade,3,FALSE),VLOOKUP(K229,MAT_projeto,3,FALSE),VLOOKUP(L229,MAT_prioridade,3,FALSE),VLOOKUP(M229,MAT_decisao,3,FALSE)),"")</f>
        <v/>
      </c>
      <c r="O229" s="103" t="str">
        <f>IF(N229="","",IF(N229&gt;=F4_DE,VLOOKUP(Faixa_4,MAT_faixa_score,4,FALSE),IF(N229&lt;=F1_ATE,VLOOKUP(Faixa_1,MAT_faixa_score,4,FALSE),IF(AND(N229&gt;=F2_DE,N229&lt;=F2_ATE),VLOOKUP(Faixa_2,MAT_faixa_score,4,FALSE),IF(AND(N229&gt;=F3_DE,N229&lt;=F3_ATE),VLOOKUP(Faixa_3,MAT_faixa_score,4,FALSE),"")))))</f>
        <v/>
      </c>
      <c r="P229" s="103" t="str">
        <f>IF(N229="","",IF(N229&gt;=F4_DE,VLOOKUP(Faixa_4,MAT_faixa_score,5,FALSE),IF(N229&lt;=F1_ATE,VLOOKUP(Faixa_1,MAT_faixa_score,5,FALSE),IF(AND(N229&gt;=F2_DE,N229&lt;=F2_ATE),VLOOKUP(Faixa_2,MAT_faixa_score,5,FALSE),IF(AND(N229&gt;=F3_DE,N229&lt;=F3_ATE),VLOOKUP(Faixa_3,MAT_faixa_score,5,FALSE),"")))))</f>
        <v/>
      </c>
    </row>
    <row r="230">
      <c r="A230" s="118"/>
      <c r="B230" s="118"/>
      <c r="C230" s="118"/>
      <c r="D230" s="119"/>
      <c r="E230" s="118"/>
      <c r="F230" s="118"/>
      <c r="G230" s="120"/>
      <c r="H230" s="120"/>
      <c r="I230" s="121" t="str">
        <f t="shared" si="1"/>
        <v/>
      </c>
      <c r="J230" s="121"/>
      <c r="K230" s="103"/>
      <c r="L230" s="103"/>
      <c r="M230" s="121"/>
      <c r="N230" s="103" t="str">
        <f>IFERROR(SUM(VLOOKUP(J230,MAT_necessidade,3,FALSE),VLOOKUP(K230,MAT_projeto,3,FALSE),VLOOKUP(L230,MAT_prioridade,3,FALSE),VLOOKUP(M230,MAT_decisao,3,FALSE)),"")</f>
        <v/>
      </c>
      <c r="O230" s="103" t="str">
        <f>IF(N230="","",IF(N230&gt;=F4_DE,VLOOKUP(Faixa_4,MAT_faixa_score,4,FALSE),IF(N230&lt;=F1_ATE,VLOOKUP(Faixa_1,MAT_faixa_score,4,FALSE),IF(AND(N230&gt;=F2_DE,N230&lt;=F2_ATE),VLOOKUP(Faixa_2,MAT_faixa_score,4,FALSE),IF(AND(N230&gt;=F3_DE,N230&lt;=F3_ATE),VLOOKUP(Faixa_3,MAT_faixa_score,4,FALSE),"")))))</f>
        <v/>
      </c>
      <c r="P230" s="103" t="str">
        <f>IF(N230="","",IF(N230&gt;=F4_DE,VLOOKUP(Faixa_4,MAT_faixa_score,5,FALSE),IF(N230&lt;=F1_ATE,VLOOKUP(Faixa_1,MAT_faixa_score,5,FALSE),IF(AND(N230&gt;=F2_DE,N230&lt;=F2_ATE),VLOOKUP(Faixa_2,MAT_faixa_score,5,FALSE),IF(AND(N230&gt;=F3_DE,N230&lt;=F3_ATE),VLOOKUP(Faixa_3,MAT_faixa_score,5,FALSE),"")))))</f>
        <v/>
      </c>
    </row>
    <row r="231">
      <c r="A231" s="118"/>
      <c r="B231" s="118"/>
      <c r="C231" s="118"/>
      <c r="D231" s="119"/>
      <c r="E231" s="118"/>
      <c r="F231" s="118"/>
      <c r="G231" s="120"/>
      <c r="H231" s="120"/>
      <c r="I231" s="121" t="str">
        <f t="shared" si="1"/>
        <v/>
      </c>
      <c r="J231" s="121"/>
      <c r="K231" s="103"/>
      <c r="L231" s="103"/>
      <c r="M231" s="121"/>
      <c r="N231" s="103" t="str">
        <f>IFERROR(SUM(VLOOKUP(J231,MAT_necessidade,3,FALSE),VLOOKUP(K231,MAT_projeto,3,FALSE),VLOOKUP(L231,MAT_prioridade,3,FALSE),VLOOKUP(M231,MAT_decisao,3,FALSE)),"")</f>
        <v/>
      </c>
      <c r="O231" s="103" t="str">
        <f>IF(N231="","",IF(N231&gt;=F4_DE,VLOOKUP(Faixa_4,MAT_faixa_score,4,FALSE),IF(N231&lt;=F1_ATE,VLOOKUP(Faixa_1,MAT_faixa_score,4,FALSE),IF(AND(N231&gt;=F2_DE,N231&lt;=F2_ATE),VLOOKUP(Faixa_2,MAT_faixa_score,4,FALSE),IF(AND(N231&gt;=F3_DE,N231&lt;=F3_ATE),VLOOKUP(Faixa_3,MAT_faixa_score,4,FALSE),"")))))</f>
        <v/>
      </c>
      <c r="P231" s="103" t="str">
        <f>IF(N231="","",IF(N231&gt;=F4_DE,VLOOKUP(Faixa_4,MAT_faixa_score,5,FALSE),IF(N231&lt;=F1_ATE,VLOOKUP(Faixa_1,MAT_faixa_score,5,FALSE),IF(AND(N231&gt;=F2_DE,N231&lt;=F2_ATE),VLOOKUP(Faixa_2,MAT_faixa_score,5,FALSE),IF(AND(N231&gt;=F3_DE,N231&lt;=F3_ATE),VLOOKUP(Faixa_3,MAT_faixa_score,5,FALSE),"")))))</f>
        <v/>
      </c>
    </row>
    <row r="232">
      <c r="A232" s="118"/>
      <c r="B232" s="118"/>
      <c r="C232" s="118"/>
      <c r="D232" s="119"/>
      <c r="E232" s="118"/>
      <c r="F232" s="118"/>
      <c r="G232" s="120"/>
      <c r="H232" s="120"/>
      <c r="I232" s="121" t="str">
        <f t="shared" si="1"/>
        <v/>
      </c>
      <c r="J232" s="121"/>
      <c r="K232" s="103"/>
      <c r="L232" s="103"/>
      <c r="M232" s="121"/>
      <c r="N232" s="103" t="str">
        <f>IFERROR(SUM(VLOOKUP(J232,MAT_necessidade,3,FALSE),VLOOKUP(K232,MAT_projeto,3,FALSE),VLOOKUP(L232,MAT_prioridade,3,FALSE),VLOOKUP(M232,MAT_decisao,3,FALSE)),"")</f>
        <v/>
      </c>
      <c r="O232" s="103" t="str">
        <f>IF(N232="","",IF(N232&gt;=F4_DE,VLOOKUP(Faixa_4,MAT_faixa_score,4,FALSE),IF(N232&lt;=F1_ATE,VLOOKUP(Faixa_1,MAT_faixa_score,4,FALSE),IF(AND(N232&gt;=F2_DE,N232&lt;=F2_ATE),VLOOKUP(Faixa_2,MAT_faixa_score,4,FALSE),IF(AND(N232&gt;=F3_DE,N232&lt;=F3_ATE),VLOOKUP(Faixa_3,MAT_faixa_score,4,FALSE),"")))))</f>
        <v/>
      </c>
      <c r="P232" s="103" t="str">
        <f>IF(N232="","",IF(N232&gt;=F4_DE,VLOOKUP(Faixa_4,MAT_faixa_score,5,FALSE),IF(N232&lt;=F1_ATE,VLOOKUP(Faixa_1,MAT_faixa_score,5,FALSE),IF(AND(N232&gt;=F2_DE,N232&lt;=F2_ATE),VLOOKUP(Faixa_2,MAT_faixa_score,5,FALSE),IF(AND(N232&gt;=F3_DE,N232&lt;=F3_ATE),VLOOKUP(Faixa_3,MAT_faixa_score,5,FALSE),"")))))</f>
        <v/>
      </c>
    </row>
    <row r="233">
      <c r="A233" s="118"/>
      <c r="B233" s="118"/>
      <c r="C233" s="118"/>
      <c r="D233" s="119"/>
      <c r="E233" s="118"/>
      <c r="F233" s="118"/>
      <c r="G233" s="120"/>
      <c r="H233" s="120"/>
      <c r="I233" s="121" t="str">
        <f t="shared" si="1"/>
        <v/>
      </c>
      <c r="J233" s="121"/>
      <c r="K233" s="103"/>
      <c r="L233" s="103"/>
      <c r="M233" s="121"/>
      <c r="N233" s="103" t="str">
        <f>IFERROR(SUM(VLOOKUP(J233,MAT_necessidade,3,FALSE),VLOOKUP(K233,MAT_projeto,3,FALSE),VLOOKUP(L233,MAT_prioridade,3,FALSE),VLOOKUP(M233,MAT_decisao,3,FALSE)),"")</f>
        <v/>
      </c>
      <c r="O233" s="103" t="str">
        <f>IF(N233="","",IF(N233&gt;=F4_DE,VLOOKUP(Faixa_4,MAT_faixa_score,4,FALSE),IF(N233&lt;=F1_ATE,VLOOKUP(Faixa_1,MAT_faixa_score,4,FALSE),IF(AND(N233&gt;=F2_DE,N233&lt;=F2_ATE),VLOOKUP(Faixa_2,MAT_faixa_score,4,FALSE),IF(AND(N233&gt;=F3_DE,N233&lt;=F3_ATE),VLOOKUP(Faixa_3,MAT_faixa_score,4,FALSE),"")))))</f>
        <v/>
      </c>
      <c r="P233" s="103" t="str">
        <f>IF(N233="","",IF(N233&gt;=F4_DE,VLOOKUP(Faixa_4,MAT_faixa_score,5,FALSE),IF(N233&lt;=F1_ATE,VLOOKUP(Faixa_1,MAT_faixa_score,5,FALSE),IF(AND(N233&gt;=F2_DE,N233&lt;=F2_ATE),VLOOKUP(Faixa_2,MAT_faixa_score,5,FALSE),IF(AND(N233&gt;=F3_DE,N233&lt;=F3_ATE),VLOOKUP(Faixa_3,MAT_faixa_score,5,FALSE),"")))))</f>
        <v/>
      </c>
    </row>
    <row r="234">
      <c r="A234" s="118"/>
      <c r="B234" s="118"/>
      <c r="C234" s="118"/>
      <c r="D234" s="119"/>
      <c r="E234" s="118"/>
      <c r="F234" s="118"/>
      <c r="G234" s="120"/>
      <c r="H234" s="120"/>
      <c r="I234" s="121" t="str">
        <f t="shared" si="1"/>
        <v/>
      </c>
      <c r="J234" s="121"/>
      <c r="K234" s="103"/>
      <c r="L234" s="103"/>
      <c r="M234" s="121"/>
      <c r="N234" s="103" t="str">
        <f>IFERROR(SUM(VLOOKUP(J234,MAT_necessidade,3,FALSE),VLOOKUP(K234,MAT_projeto,3,FALSE),VLOOKUP(L234,MAT_prioridade,3,FALSE),VLOOKUP(M234,MAT_decisao,3,FALSE)),"")</f>
        <v/>
      </c>
      <c r="O234" s="103" t="str">
        <f>IF(N234="","",IF(N234&gt;=F4_DE,VLOOKUP(Faixa_4,MAT_faixa_score,4,FALSE),IF(N234&lt;=F1_ATE,VLOOKUP(Faixa_1,MAT_faixa_score,4,FALSE),IF(AND(N234&gt;=F2_DE,N234&lt;=F2_ATE),VLOOKUP(Faixa_2,MAT_faixa_score,4,FALSE),IF(AND(N234&gt;=F3_DE,N234&lt;=F3_ATE),VLOOKUP(Faixa_3,MAT_faixa_score,4,FALSE),"")))))</f>
        <v/>
      </c>
      <c r="P234" s="103" t="str">
        <f>IF(N234="","",IF(N234&gt;=F4_DE,VLOOKUP(Faixa_4,MAT_faixa_score,5,FALSE),IF(N234&lt;=F1_ATE,VLOOKUP(Faixa_1,MAT_faixa_score,5,FALSE),IF(AND(N234&gt;=F2_DE,N234&lt;=F2_ATE),VLOOKUP(Faixa_2,MAT_faixa_score,5,FALSE),IF(AND(N234&gt;=F3_DE,N234&lt;=F3_ATE),VLOOKUP(Faixa_3,MAT_faixa_score,5,FALSE),"")))))</f>
        <v/>
      </c>
    </row>
    <row r="235">
      <c r="A235" s="118"/>
      <c r="B235" s="118"/>
      <c r="C235" s="118"/>
      <c r="D235" s="119"/>
      <c r="E235" s="118"/>
      <c r="F235" s="118"/>
      <c r="G235" s="120"/>
      <c r="H235" s="120"/>
      <c r="I235" s="121" t="str">
        <f t="shared" si="1"/>
        <v/>
      </c>
      <c r="J235" s="121"/>
      <c r="K235" s="103"/>
      <c r="L235" s="103"/>
      <c r="M235" s="121"/>
      <c r="N235" s="103" t="str">
        <f>IFERROR(SUM(VLOOKUP(J235,MAT_necessidade,3,FALSE),VLOOKUP(K235,MAT_projeto,3,FALSE),VLOOKUP(L235,MAT_prioridade,3,FALSE),VLOOKUP(M235,MAT_decisao,3,FALSE)),"")</f>
        <v/>
      </c>
      <c r="O235" s="103" t="str">
        <f>IF(N235="","",IF(N235&gt;=F4_DE,VLOOKUP(Faixa_4,MAT_faixa_score,4,FALSE),IF(N235&lt;=F1_ATE,VLOOKUP(Faixa_1,MAT_faixa_score,4,FALSE),IF(AND(N235&gt;=F2_DE,N235&lt;=F2_ATE),VLOOKUP(Faixa_2,MAT_faixa_score,4,FALSE),IF(AND(N235&gt;=F3_DE,N235&lt;=F3_ATE),VLOOKUP(Faixa_3,MAT_faixa_score,4,FALSE),"")))))</f>
        <v/>
      </c>
      <c r="P235" s="103" t="str">
        <f>IF(N235="","",IF(N235&gt;=F4_DE,VLOOKUP(Faixa_4,MAT_faixa_score,5,FALSE),IF(N235&lt;=F1_ATE,VLOOKUP(Faixa_1,MAT_faixa_score,5,FALSE),IF(AND(N235&gt;=F2_DE,N235&lt;=F2_ATE),VLOOKUP(Faixa_2,MAT_faixa_score,5,FALSE),IF(AND(N235&gt;=F3_DE,N235&lt;=F3_ATE),VLOOKUP(Faixa_3,MAT_faixa_score,5,FALSE),"")))))</f>
        <v/>
      </c>
    </row>
    <row r="236">
      <c r="A236" s="118"/>
      <c r="B236" s="118"/>
      <c r="C236" s="118"/>
      <c r="D236" s="119"/>
      <c r="E236" s="118"/>
      <c r="F236" s="118"/>
      <c r="G236" s="120"/>
      <c r="H236" s="120"/>
      <c r="I236" s="121" t="str">
        <f t="shared" si="1"/>
        <v/>
      </c>
      <c r="J236" s="121"/>
      <c r="K236" s="103"/>
      <c r="L236" s="103"/>
      <c r="M236" s="121"/>
      <c r="N236" s="103" t="str">
        <f>IFERROR(SUM(VLOOKUP(J236,MAT_necessidade,3,FALSE),VLOOKUP(K236,MAT_projeto,3,FALSE),VLOOKUP(L236,MAT_prioridade,3,FALSE),VLOOKUP(M236,MAT_decisao,3,FALSE)),"")</f>
        <v/>
      </c>
      <c r="O236" s="103" t="str">
        <f>IF(N236="","",IF(N236&gt;=F4_DE,VLOOKUP(Faixa_4,MAT_faixa_score,4,FALSE),IF(N236&lt;=F1_ATE,VLOOKUP(Faixa_1,MAT_faixa_score,4,FALSE),IF(AND(N236&gt;=F2_DE,N236&lt;=F2_ATE),VLOOKUP(Faixa_2,MAT_faixa_score,4,FALSE),IF(AND(N236&gt;=F3_DE,N236&lt;=F3_ATE),VLOOKUP(Faixa_3,MAT_faixa_score,4,FALSE),"")))))</f>
        <v/>
      </c>
      <c r="P236" s="103" t="str">
        <f>IF(N236="","",IF(N236&gt;=F4_DE,VLOOKUP(Faixa_4,MAT_faixa_score,5,FALSE),IF(N236&lt;=F1_ATE,VLOOKUP(Faixa_1,MAT_faixa_score,5,FALSE),IF(AND(N236&gt;=F2_DE,N236&lt;=F2_ATE),VLOOKUP(Faixa_2,MAT_faixa_score,5,FALSE),IF(AND(N236&gt;=F3_DE,N236&lt;=F3_ATE),VLOOKUP(Faixa_3,MAT_faixa_score,5,FALSE),"")))))</f>
        <v/>
      </c>
    </row>
    <row r="237">
      <c r="A237" s="118"/>
      <c r="B237" s="118"/>
      <c r="C237" s="118"/>
      <c r="D237" s="119"/>
      <c r="E237" s="118"/>
      <c r="F237" s="118"/>
      <c r="G237" s="120"/>
      <c r="H237" s="120"/>
      <c r="I237" s="121" t="str">
        <f t="shared" si="1"/>
        <v/>
      </c>
      <c r="J237" s="121"/>
      <c r="K237" s="103"/>
      <c r="L237" s="103"/>
      <c r="M237" s="121"/>
      <c r="N237" s="103" t="str">
        <f>IFERROR(SUM(VLOOKUP(J237,MAT_necessidade,3,FALSE),VLOOKUP(K237,MAT_projeto,3,FALSE),VLOOKUP(L237,MAT_prioridade,3,FALSE),VLOOKUP(M237,MAT_decisao,3,FALSE)),"")</f>
        <v/>
      </c>
      <c r="O237" s="103" t="str">
        <f>IF(N237="","",IF(N237&gt;=F4_DE,VLOOKUP(Faixa_4,MAT_faixa_score,4,FALSE),IF(N237&lt;=F1_ATE,VLOOKUP(Faixa_1,MAT_faixa_score,4,FALSE),IF(AND(N237&gt;=F2_DE,N237&lt;=F2_ATE),VLOOKUP(Faixa_2,MAT_faixa_score,4,FALSE),IF(AND(N237&gt;=F3_DE,N237&lt;=F3_ATE),VLOOKUP(Faixa_3,MAT_faixa_score,4,FALSE),"")))))</f>
        <v/>
      </c>
      <c r="P237" s="103" t="str">
        <f>IF(N237="","",IF(N237&gt;=F4_DE,VLOOKUP(Faixa_4,MAT_faixa_score,5,FALSE),IF(N237&lt;=F1_ATE,VLOOKUP(Faixa_1,MAT_faixa_score,5,FALSE),IF(AND(N237&gt;=F2_DE,N237&lt;=F2_ATE),VLOOKUP(Faixa_2,MAT_faixa_score,5,FALSE),IF(AND(N237&gt;=F3_DE,N237&lt;=F3_ATE),VLOOKUP(Faixa_3,MAT_faixa_score,5,FALSE),"")))))</f>
        <v/>
      </c>
    </row>
    <row r="238">
      <c r="A238" s="118"/>
      <c r="B238" s="118"/>
      <c r="C238" s="118"/>
      <c r="D238" s="119"/>
      <c r="E238" s="118"/>
      <c r="F238" s="118"/>
      <c r="G238" s="120"/>
      <c r="H238" s="120"/>
      <c r="I238" s="121" t="str">
        <f t="shared" si="1"/>
        <v/>
      </c>
      <c r="J238" s="121"/>
      <c r="K238" s="103"/>
      <c r="L238" s="103"/>
      <c r="M238" s="121"/>
      <c r="N238" s="103" t="str">
        <f>IFERROR(SUM(VLOOKUP(J238,MAT_necessidade,3,FALSE),VLOOKUP(K238,MAT_projeto,3,FALSE),VLOOKUP(L238,MAT_prioridade,3,FALSE),VLOOKUP(M238,MAT_decisao,3,FALSE)),"")</f>
        <v/>
      </c>
      <c r="O238" s="103" t="str">
        <f>IF(N238="","",IF(N238&gt;=F4_DE,VLOOKUP(Faixa_4,MAT_faixa_score,4,FALSE),IF(N238&lt;=F1_ATE,VLOOKUP(Faixa_1,MAT_faixa_score,4,FALSE),IF(AND(N238&gt;=F2_DE,N238&lt;=F2_ATE),VLOOKUP(Faixa_2,MAT_faixa_score,4,FALSE),IF(AND(N238&gt;=F3_DE,N238&lt;=F3_ATE),VLOOKUP(Faixa_3,MAT_faixa_score,4,FALSE),"")))))</f>
        <v/>
      </c>
      <c r="P238" s="103" t="str">
        <f>IF(N238="","",IF(N238&gt;=F4_DE,VLOOKUP(Faixa_4,MAT_faixa_score,5,FALSE),IF(N238&lt;=F1_ATE,VLOOKUP(Faixa_1,MAT_faixa_score,5,FALSE),IF(AND(N238&gt;=F2_DE,N238&lt;=F2_ATE),VLOOKUP(Faixa_2,MAT_faixa_score,5,FALSE),IF(AND(N238&gt;=F3_DE,N238&lt;=F3_ATE),VLOOKUP(Faixa_3,MAT_faixa_score,5,FALSE),"")))))</f>
        <v/>
      </c>
    </row>
    <row r="239">
      <c r="A239" s="118"/>
      <c r="B239" s="118"/>
      <c r="C239" s="118"/>
      <c r="D239" s="119"/>
      <c r="E239" s="118"/>
      <c r="F239" s="118"/>
      <c r="G239" s="120"/>
      <c r="H239" s="120"/>
      <c r="I239" s="121" t="str">
        <f t="shared" si="1"/>
        <v/>
      </c>
      <c r="J239" s="121"/>
      <c r="K239" s="103"/>
      <c r="L239" s="103"/>
      <c r="M239" s="121"/>
      <c r="N239" s="103" t="str">
        <f>IFERROR(SUM(VLOOKUP(J239,MAT_necessidade,3,FALSE),VLOOKUP(K239,MAT_projeto,3,FALSE),VLOOKUP(L239,MAT_prioridade,3,FALSE),VLOOKUP(M239,MAT_decisao,3,FALSE)),"")</f>
        <v/>
      </c>
      <c r="O239" s="103" t="str">
        <f>IF(N239="","",IF(N239&gt;=F4_DE,VLOOKUP(Faixa_4,MAT_faixa_score,4,FALSE),IF(N239&lt;=F1_ATE,VLOOKUP(Faixa_1,MAT_faixa_score,4,FALSE),IF(AND(N239&gt;=F2_DE,N239&lt;=F2_ATE),VLOOKUP(Faixa_2,MAT_faixa_score,4,FALSE),IF(AND(N239&gt;=F3_DE,N239&lt;=F3_ATE),VLOOKUP(Faixa_3,MAT_faixa_score,4,FALSE),"")))))</f>
        <v/>
      </c>
      <c r="P239" s="103" t="str">
        <f>IF(N239="","",IF(N239&gt;=F4_DE,VLOOKUP(Faixa_4,MAT_faixa_score,5,FALSE),IF(N239&lt;=F1_ATE,VLOOKUP(Faixa_1,MAT_faixa_score,5,FALSE),IF(AND(N239&gt;=F2_DE,N239&lt;=F2_ATE),VLOOKUP(Faixa_2,MAT_faixa_score,5,FALSE),IF(AND(N239&gt;=F3_DE,N239&lt;=F3_ATE),VLOOKUP(Faixa_3,MAT_faixa_score,5,FALSE),"")))))</f>
        <v/>
      </c>
    </row>
    <row r="240">
      <c r="A240" s="118"/>
      <c r="B240" s="118"/>
      <c r="C240" s="118"/>
      <c r="D240" s="119"/>
      <c r="E240" s="118"/>
      <c r="F240" s="118"/>
      <c r="G240" s="120"/>
      <c r="H240" s="120"/>
      <c r="I240" s="121" t="str">
        <f t="shared" si="1"/>
        <v/>
      </c>
      <c r="J240" s="121"/>
      <c r="K240" s="103"/>
      <c r="L240" s="103"/>
      <c r="M240" s="121"/>
      <c r="N240" s="103" t="str">
        <f>IFERROR(SUM(VLOOKUP(J240,MAT_necessidade,3,FALSE),VLOOKUP(K240,MAT_projeto,3,FALSE),VLOOKUP(L240,MAT_prioridade,3,FALSE),VLOOKUP(M240,MAT_decisao,3,FALSE)),"")</f>
        <v/>
      </c>
      <c r="O240" s="103" t="str">
        <f>IF(N240="","",IF(N240&gt;=F4_DE,VLOOKUP(Faixa_4,MAT_faixa_score,4,FALSE),IF(N240&lt;=F1_ATE,VLOOKUP(Faixa_1,MAT_faixa_score,4,FALSE),IF(AND(N240&gt;=F2_DE,N240&lt;=F2_ATE),VLOOKUP(Faixa_2,MAT_faixa_score,4,FALSE),IF(AND(N240&gt;=F3_DE,N240&lt;=F3_ATE),VLOOKUP(Faixa_3,MAT_faixa_score,4,FALSE),"")))))</f>
        <v/>
      </c>
      <c r="P240" s="103" t="str">
        <f>IF(N240="","",IF(N240&gt;=F4_DE,VLOOKUP(Faixa_4,MAT_faixa_score,5,FALSE),IF(N240&lt;=F1_ATE,VLOOKUP(Faixa_1,MAT_faixa_score,5,FALSE),IF(AND(N240&gt;=F2_DE,N240&lt;=F2_ATE),VLOOKUP(Faixa_2,MAT_faixa_score,5,FALSE),IF(AND(N240&gt;=F3_DE,N240&lt;=F3_ATE),VLOOKUP(Faixa_3,MAT_faixa_score,5,FALSE),"")))))</f>
        <v/>
      </c>
    </row>
    <row r="241">
      <c r="A241" s="118"/>
      <c r="B241" s="118"/>
      <c r="C241" s="118"/>
      <c r="D241" s="119"/>
      <c r="E241" s="118"/>
      <c r="F241" s="118"/>
      <c r="G241" s="120"/>
      <c r="H241" s="120"/>
      <c r="I241" s="121" t="str">
        <f t="shared" si="1"/>
        <v/>
      </c>
      <c r="J241" s="121"/>
      <c r="K241" s="103"/>
      <c r="L241" s="103"/>
      <c r="M241" s="121"/>
      <c r="N241" s="103" t="str">
        <f>IFERROR(SUM(VLOOKUP(J241,MAT_necessidade,3,FALSE),VLOOKUP(K241,MAT_projeto,3,FALSE),VLOOKUP(L241,MAT_prioridade,3,FALSE),VLOOKUP(M241,MAT_decisao,3,FALSE)),"")</f>
        <v/>
      </c>
      <c r="O241" s="103" t="str">
        <f>IF(N241="","",IF(N241&gt;=F4_DE,VLOOKUP(Faixa_4,MAT_faixa_score,4,FALSE),IF(N241&lt;=F1_ATE,VLOOKUP(Faixa_1,MAT_faixa_score,4,FALSE),IF(AND(N241&gt;=F2_DE,N241&lt;=F2_ATE),VLOOKUP(Faixa_2,MAT_faixa_score,4,FALSE),IF(AND(N241&gt;=F3_DE,N241&lt;=F3_ATE),VLOOKUP(Faixa_3,MAT_faixa_score,4,FALSE),"")))))</f>
        <v/>
      </c>
      <c r="P241" s="103" t="str">
        <f>IF(N241="","",IF(N241&gt;=F4_DE,VLOOKUP(Faixa_4,MAT_faixa_score,5,FALSE),IF(N241&lt;=F1_ATE,VLOOKUP(Faixa_1,MAT_faixa_score,5,FALSE),IF(AND(N241&gt;=F2_DE,N241&lt;=F2_ATE),VLOOKUP(Faixa_2,MAT_faixa_score,5,FALSE),IF(AND(N241&gt;=F3_DE,N241&lt;=F3_ATE),VLOOKUP(Faixa_3,MAT_faixa_score,5,FALSE),"")))))</f>
        <v/>
      </c>
    </row>
    <row r="242">
      <c r="A242" s="118"/>
      <c r="B242" s="118"/>
      <c r="C242" s="118"/>
      <c r="D242" s="119"/>
      <c r="E242" s="118"/>
      <c r="F242" s="118"/>
      <c r="G242" s="120"/>
      <c r="H242" s="120"/>
      <c r="I242" s="121" t="str">
        <f t="shared" si="1"/>
        <v/>
      </c>
      <c r="J242" s="121"/>
      <c r="K242" s="103"/>
      <c r="L242" s="103"/>
      <c r="M242" s="121"/>
      <c r="N242" s="103" t="str">
        <f>IFERROR(SUM(VLOOKUP(J242,MAT_necessidade,3,FALSE),VLOOKUP(K242,MAT_projeto,3,FALSE),VLOOKUP(L242,MAT_prioridade,3,FALSE),VLOOKUP(M242,MAT_decisao,3,FALSE)),"")</f>
        <v/>
      </c>
      <c r="O242" s="103" t="str">
        <f>IF(N242="","",IF(N242&gt;=F4_DE,VLOOKUP(Faixa_4,MAT_faixa_score,4,FALSE),IF(N242&lt;=F1_ATE,VLOOKUP(Faixa_1,MAT_faixa_score,4,FALSE),IF(AND(N242&gt;=F2_DE,N242&lt;=F2_ATE),VLOOKUP(Faixa_2,MAT_faixa_score,4,FALSE),IF(AND(N242&gt;=F3_DE,N242&lt;=F3_ATE),VLOOKUP(Faixa_3,MAT_faixa_score,4,FALSE),"")))))</f>
        <v/>
      </c>
      <c r="P242" s="103" t="str">
        <f>IF(N242="","",IF(N242&gt;=F4_DE,VLOOKUP(Faixa_4,MAT_faixa_score,5,FALSE),IF(N242&lt;=F1_ATE,VLOOKUP(Faixa_1,MAT_faixa_score,5,FALSE),IF(AND(N242&gt;=F2_DE,N242&lt;=F2_ATE),VLOOKUP(Faixa_2,MAT_faixa_score,5,FALSE),IF(AND(N242&gt;=F3_DE,N242&lt;=F3_ATE),VLOOKUP(Faixa_3,MAT_faixa_score,5,FALSE),"")))))</f>
        <v/>
      </c>
    </row>
    <row r="243">
      <c r="A243" s="118"/>
      <c r="B243" s="118"/>
      <c r="C243" s="118"/>
      <c r="D243" s="119"/>
      <c r="E243" s="118"/>
      <c r="F243" s="118"/>
      <c r="G243" s="120"/>
      <c r="H243" s="120"/>
      <c r="I243" s="121" t="str">
        <f t="shared" si="1"/>
        <v/>
      </c>
      <c r="J243" s="121"/>
      <c r="K243" s="103"/>
      <c r="L243" s="103"/>
      <c r="M243" s="121"/>
      <c r="N243" s="103" t="str">
        <f>IFERROR(SUM(VLOOKUP(J243,MAT_necessidade,3,FALSE),VLOOKUP(K243,MAT_projeto,3,FALSE),VLOOKUP(L243,MAT_prioridade,3,FALSE),VLOOKUP(M243,MAT_decisao,3,FALSE)),"")</f>
        <v/>
      </c>
      <c r="O243" s="103" t="str">
        <f>IF(N243="","",IF(N243&gt;=F4_DE,VLOOKUP(Faixa_4,MAT_faixa_score,4,FALSE),IF(N243&lt;=F1_ATE,VLOOKUP(Faixa_1,MAT_faixa_score,4,FALSE),IF(AND(N243&gt;=F2_DE,N243&lt;=F2_ATE),VLOOKUP(Faixa_2,MAT_faixa_score,4,FALSE),IF(AND(N243&gt;=F3_DE,N243&lt;=F3_ATE),VLOOKUP(Faixa_3,MAT_faixa_score,4,FALSE),"")))))</f>
        <v/>
      </c>
      <c r="P243" s="103" t="str">
        <f>IF(N243="","",IF(N243&gt;=F4_DE,VLOOKUP(Faixa_4,MAT_faixa_score,5,FALSE),IF(N243&lt;=F1_ATE,VLOOKUP(Faixa_1,MAT_faixa_score,5,FALSE),IF(AND(N243&gt;=F2_DE,N243&lt;=F2_ATE),VLOOKUP(Faixa_2,MAT_faixa_score,5,FALSE),IF(AND(N243&gt;=F3_DE,N243&lt;=F3_ATE),VLOOKUP(Faixa_3,MAT_faixa_score,5,FALSE),"")))))</f>
        <v/>
      </c>
    </row>
    <row r="244">
      <c r="A244" s="118"/>
      <c r="B244" s="118"/>
      <c r="C244" s="118"/>
      <c r="D244" s="119"/>
      <c r="E244" s="118"/>
      <c r="F244" s="118"/>
      <c r="G244" s="120"/>
      <c r="H244" s="120"/>
      <c r="I244" s="121" t="str">
        <f t="shared" si="1"/>
        <v/>
      </c>
      <c r="J244" s="121"/>
      <c r="K244" s="103"/>
      <c r="L244" s="103"/>
      <c r="M244" s="121"/>
      <c r="N244" s="103" t="str">
        <f>IFERROR(SUM(VLOOKUP(J244,MAT_necessidade,3,FALSE),VLOOKUP(K244,MAT_projeto,3,FALSE),VLOOKUP(L244,MAT_prioridade,3,FALSE),VLOOKUP(M244,MAT_decisao,3,FALSE)),"")</f>
        <v/>
      </c>
      <c r="O244" s="103" t="str">
        <f>IF(N244="","",IF(N244&gt;=F4_DE,VLOOKUP(Faixa_4,MAT_faixa_score,4,FALSE),IF(N244&lt;=F1_ATE,VLOOKUP(Faixa_1,MAT_faixa_score,4,FALSE),IF(AND(N244&gt;=F2_DE,N244&lt;=F2_ATE),VLOOKUP(Faixa_2,MAT_faixa_score,4,FALSE),IF(AND(N244&gt;=F3_DE,N244&lt;=F3_ATE),VLOOKUP(Faixa_3,MAT_faixa_score,4,FALSE),"")))))</f>
        <v/>
      </c>
      <c r="P244" s="103" t="str">
        <f>IF(N244="","",IF(N244&gt;=F4_DE,VLOOKUP(Faixa_4,MAT_faixa_score,5,FALSE),IF(N244&lt;=F1_ATE,VLOOKUP(Faixa_1,MAT_faixa_score,5,FALSE),IF(AND(N244&gt;=F2_DE,N244&lt;=F2_ATE),VLOOKUP(Faixa_2,MAT_faixa_score,5,FALSE),IF(AND(N244&gt;=F3_DE,N244&lt;=F3_ATE),VLOOKUP(Faixa_3,MAT_faixa_score,5,FALSE),"")))))</f>
        <v/>
      </c>
    </row>
    <row r="245">
      <c r="A245" s="118"/>
      <c r="B245" s="118"/>
      <c r="C245" s="118"/>
      <c r="D245" s="119"/>
      <c r="E245" s="118"/>
      <c r="F245" s="118"/>
      <c r="G245" s="120"/>
      <c r="H245" s="120"/>
      <c r="I245" s="121" t="str">
        <f t="shared" si="1"/>
        <v/>
      </c>
      <c r="J245" s="121"/>
      <c r="K245" s="103"/>
      <c r="L245" s="103"/>
      <c r="M245" s="121"/>
      <c r="N245" s="103" t="str">
        <f>IFERROR(SUM(VLOOKUP(J245,MAT_necessidade,3,FALSE),VLOOKUP(K245,MAT_projeto,3,FALSE),VLOOKUP(L245,MAT_prioridade,3,FALSE),VLOOKUP(M245,MAT_decisao,3,FALSE)),"")</f>
        <v/>
      </c>
      <c r="O245" s="103" t="str">
        <f>IF(N245="","",IF(N245&gt;=F4_DE,VLOOKUP(Faixa_4,MAT_faixa_score,4,FALSE),IF(N245&lt;=F1_ATE,VLOOKUP(Faixa_1,MAT_faixa_score,4,FALSE),IF(AND(N245&gt;=F2_DE,N245&lt;=F2_ATE),VLOOKUP(Faixa_2,MAT_faixa_score,4,FALSE),IF(AND(N245&gt;=F3_DE,N245&lt;=F3_ATE),VLOOKUP(Faixa_3,MAT_faixa_score,4,FALSE),"")))))</f>
        <v/>
      </c>
      <c r="P245" s="103" t="str">
        <f>IF(N245="","",IF(N245&gt;=F4_DE,VLOOKUP(Faixa_4,MAT_faixa_score,5,FALSE),IF(N245&lt;=F1_ATE,VLOOKUP(Faixa_1,MAT_faixa_score,5,FALSE),IF(AND(N245&gt;=F2_DE,N245&lt;=F2_ATE),VLOOKUP(Faixa_2,MAT_faixa_score,5,FALSE),IF(AND(N245&gt;=F3_DE,N245&lt;=F3_ATE),VLOOKUP(Faixa_3,MAT_faixa_score,5,FALSE),"")))))</f>
        <v/>
      </c>
    </row>
    <row r="246">
      <c r="A246" s="118"/>
      <c r="B246" s="118"/>
      <c r="C246" s="118"/>
      <c r="D246" s="119"/>
      <c r="E246" s="118"/>
      <c r="F246" s="118"/>
      <c r="G246" s="120"/>
      <c r="H246" s="120"/>
      <c r="I246" s="121" t="str">
        <f t="shared" si="1"/>
        <v/>
      </c>
      <c r="J246" s="121"/>
      <c r="K246" s="103"/>
      <c r="L246" s="103"/>
      <c r="M246" s="121"/>
      <c r="N246" s="103" t="str">
        <f>IFERROR(SUM(VLOOKUP(J246,MAT_necessidade,3,FALSE),VLOOKUP(K246,MAT_projeto,3,FALSE),VLOOKUP(L246,MAT_prioridade,3,FALSE),VLOOKUP(M246,MAT_decisao,3,FALSE)),"")</f>
        <v/>
      </c>
      <c r="O246" s="103" t="str">
        <f>IF(N246="","",IF(N246&gt;=F4_DE,VLOOKUP(Faixa_4,MAT_faixa_score,4,FALSE),IF(N246&lt;=F1_ATE,VLOOKUP(Faixa_1,MAT_faixa_score,4,FALSE),IF(AND(N246&gt;=F2_DE,N246&lt;=F2_ATE),VLOOKUP(Faixa_2,MAT_faixa_score,4,FALSE),IF(AND(N246&gt;=F3_DE,N246&lt;=F3_ATE),VLOOKUP(Faixa_3,MAT_faixa_score,4,FALSE),"")))))</f>
        <v/>
      </c>
      <c r="P246" s="103" t="str">
        <f>IF(N246="","",IF(N246&gt;=F4_DE,VLOOKUP(Faixa_4,MAT_faixa_score,5,FALSE),IF(N246&lt;=F1_ATE,VLOOKUP(Faixa_1,MAT_faixa_score,5,FALSE),IF(AND(N246&gt;=F2_DE,N246&lt;=F2_ATE),VLOOKUP(Faixa_2,MAT_faixa_score,5,FALSE),IF(AND(N246&gt;=F3_DE,N246&lt;=F3_ATE),VLOOKUP(Faixa_3,MAT_faixa_score,5,FALSE),"")))))</f>
        <v/>
      </c>
    </row>
    <row r="247">
      <c r="A247" s="118"/>
      <c r="B247" s="118"/>
      <c r="C247" s="118"/>
      <c r="D247" s="119"/>
      <c r="E247" s="118"/>
      <c r="F247" s="118"/>
      <c r="G247" s="120"/>
      <c r="H247" s="120"/>
      <c r="I247" s="121" t="str">
        <f t="shared" si="1"/>
        <v/>
      </c>
      <c r="J247" s="121"/>
      <c r="K247" s="103"/>
      <c r="L247" s="103"/>
      <c r="M247" s="121"/>
      <c r="N247" s="103" t="str">
        <f>IFERROR(SUM(VLOOKUP(J247,MAT_necessidade,3,FALSE),VLOOKUP(K247,MAT_projeto,3,FALSE),VLOOKUP(L247,MAT_prioridade,3,FALSE),VLOOKUP(M247,MAT_decisao,3,FALSE)),"")</f>
        <v/>
      </c>
      <c r="O247" s="103" t="str">
        <f>IF(N247="","",IF(N247&gt;=F4_DE,VLOOKUP(Faixa_4,MAT_faixa_score,4,FALSE),IF(N247&lt;=F1_ATE,VLOOKUP(Faixa_1,MAT_faixa_score,4,FALSE),IF(AND(N247&gt;=F2_DE,N247&lt;=F2_ATE),VLOOKUP(Faixa_2,MAT_faixa_score,4,FALSE),IF(AND(N247&gt;=F3_DE,N247&lt;=F3_ATE),VLOOKUP(Faixa_3,MAT_faixa_score,4,FALSE),"")))))</f>
        <v/>
      </c>
      <c r="P247" s="103" t="str">
        <f>IF(N247="","",IF(N247&gt;=F4_DE,VLOOKUP(Faixa_4,MAT_faixa_score,5,FALSE),IF(N247&lt;=F1_ATE,VLOOKUP(Faixa_1,MAT_faixa_score,5,FALSE),IF(AND(N247&gt;=F2_DE,N247&lt;=F2_ATE),VLOOKUP(Faixa_2,MAT_faixa_score,5,FALSE),IF(AND(N247&gt;=F3_DE,N247&lt;=F3_ATE),VLOOKUP(Faixa_3,MAT_faixa_score,5,FALSE),"")))))</f>
        <v/>
      </c>
    </row>
    <row r="248">
      <c r="A248" s="118"/>
      <c r="B248" s="118"/>
      <c r="C248" s="118"/>
      <c r="D248" s="119"/>
      <c r="E248" s="118"/>
      <c r="F248" s="118"/>
      <c r="G248" s="120"/>
      <c r="H248" s="120"/>
      <c r="I248" s="121" t="str">
        <f t="shared" si="1"/>
        <v/>
      </c>
      <c r="J248" s="121"/>
      <c r="K248" s="103"/>
      <c r="L248" s="103"/>
      <c r="M248" s="121"/>
      <c r="N248" s="103" t="str">
        <f>IFERROR(SUM(VLOOKUP(J248,MAT_necessidade,3,FALSE),VLOOKUP(K248,MAT_projeto,3,FALSE),VLOOKUP(L248,MAT_prioridade,3,FALSE),VLOOKUP(M248,MAT_decisao,3,FALSE)),"")</f>
        <v/>
      </c>
      <c r="O248" s="103" t="str">
        <f>IF(N248="","",IF(N248&gt;=F4_DE,VLOOKUP(Faixa_4,MAT_faixa_score,4,FALSE),IF(N248&lt;=F1_ATE,VLOOKUP(Faixa_1,MAT_faixa_score,4,FALSE),IF(AND(N248&gt;=F2_DE,N248&lt;=F2_ATE),VLOOKUP(Faixa_2,MAT_faixa_score,4,FALSE),IF(AND(N248&gt;=F3_DE,N248&lt;=F3_ATE),VLOOKUP(Faixa_3,MAT_faixa_score,4,FALSE),"")))))</f>
        <v/>
      </c>
      <c r="P248" s="103" t="str">
        <f>IF(N248="","",IF(N248&gt;=F4_DE,VLOOKUP(Faixa_4,MAT_faixa_score,5,FALSE),IF(N248&lt;=F1_ATE,VLOOKUP(Faixa_1,MAT_faixa_score,5,FALSE),IF(AND(N248&gt;=F2_DE,N248&lt;=F2_ATE),VLOOKUP(Faixa_2,MAT_faixa_score,5,FALSE),IF(AND(N248&gt;=F3_DE,N248&lt;=F3_ATE),VLOOKUP(Faixa_3,MAT_faixa_score,5,FALSE),"")))))</f>
        <v/>
      </c>
    </row>
    <row r="249">
      <c r="A249" s="118"/>
      <c r="B249" s="118"/>
      <c r="C249" s="118"/>
      <c r="D249" s="119"/>
      <c r="E249" s="118"/>
      <c r="F249" s="118"/>
      <c r="G249" s="120"/>
      <c r="H249" s="120"/>
      <c r="I249" s="121" t="str">
        <f t="shared" si="1"/>
        <v/>
      </c>
      <c r="J249" s="121"/>
      <c r="K249" s="103"/>
      <c r="L249" s="103"/>
      <c r="M249" s="121"/>
      <c r="N249" s="103" t="str">
        <f>IFERROR(SUM(VLOOKUP(J249,MAT_necessidade,3,FALSE),VLOOKUP(K249,MAT_projeto,3,FALSE),VLOOKUP(L249,MAT_prioridade,3,FALSE),VLOOKUP(M249,MAT_decisao,3,FALSE)),"")</f>
        <v/>
      </c>
      <c r="O249" s="103" t="str">
        <f>IF(N249="","",IF(N249&gt;=F4_DE,VLOOKUP(Faixa_4,MAT_faixa_score,4,FALSE),IF(N249&lt;=F1_ATE,VLOOKUP(Faixa_1,MAT_faixa_score,4,FALSE),IF(AND(N249&gt;=F2_DE,N249&lt;=F2_ATE),VLOOKUP(Faixa_2,MAT_faixa_score,4,FALSE),IF(AND(N249&gt;=F3_DE,N249&lt;=F3_ATE),VLOOKUP(Faixa_3,MAT_faixa_score,4,FALSE),"")))))</f>
        <v/>
      </c>
      <c r="P249" s="103" t="str">
        <f>IF(N249="","",IF(N249&gt;=F4_DE,VLOOKUP(Faixa_4,MAT_faixa_score,5,FALSE),IF(N249&lt;=F1_ATE,VLOOKUP(Faixa_1,MAT_faixa_score,5,FALSE),IF(AND(N249&gt;=F2_DE,N249&lt;=F2_ATE),VLOOKUP(Faixa_2,MAT_faixa_score,5,FALSE),IF(AND(N249&gt;=F3_DE,N249&lt;=F3_ATE),VLOOKUP(Faixa_3,MAT_faixa_score,5,FALSE),"")))))</f>
        <v/>
      </c>
    </row>
    <row r="250">
      <c r="A250" s="118"/>
      <c r="B250" s="118"/>
      <c r="C250" s="118"/>
      <c r="D250" s="119"/>
      <c r="E250" s="118"/>
      <c r="F250" s="118"/>
      <c r="G250" s="120"/>
      <c r="H250" s="120"/>
      <c r="I250" s="121" t="str">
        <f t="shared" si="1"/>
        <v/>
      </c>
      <c r="J250" s="121"/>
      <c r="K250" s="103"/>
      <c r="L250" s="103"/>
      <c r="M250" s="121"/>
      <c r="N250" s="103" t="str">
        <f>IFERROR(SUM(VLOOKUP(J250,MAT_necessidade,3,FALSE),VLOOKUP(K250,MAT_projeto,3,FALSE),VLOOKUP(L250,MAT_prioridade,3,FALSE),VLOOKUP(M250,MAT_decisao,3,FALSE)),"")</f>
        <v/>
      </c>
      <c r="O250" s="103" t="str">
        <f>IF(N250="","",IF(N250&gt;=F4_DE,VLOOKUP(Faixa_4,MAT_faixa_score,4,FALSE),IF(N250&lt;=F1_ATE,VLOOKUP(Faixa_1,MAT_faixa_score,4,FALSE),IF(AND(N250&gt;=F2_DE,N250&lt;=F2_ATE),VLOOKUP(Faixa_2,MAT_faixa_score,4,FALSE),IF(AND(N250&gt;=F3_DE,N250&lt;=F3_ATE),VLOOKUP(Faixa_3,MAT_faixa_score,4,FALSE),"")))))</f>
        <v/>
      </c>
      <c r="P250" s="103" t="str">
        <f>IF(N250="","",IF(N250&gt;=F4_DE,VLOOKUP(Faixa_4,MAT_faixa_score,5,FALSE),IF(N250&lt;=F1_ATE,VLOOKUP(Faixa_1,MAT_faixa_score,5,FALSE),IF(AND(N250&gt;=F2_DE,N250&lt;=F2_ATE),VLOOKUP(Faixa_2,MAT_faixa_score,5,FALSE),IF(AND(N250&gt;=F3_DE,N250&lt;=F3_ATE),VLOOKUP(Faixa_3,MAT_faixa_score,5,FALSE),"")))))</f>
        <v/>
      </c>
    </row>
    <row r="251">
      <c r="A251" s="118"/>
      <c r="B251" s="118"/>
      <c r="C251" s="118"/>
      <c r="D251" s="119"/>
      <c r="E251" s="118"/>
      <c r="F251" s="118"/>
      <c r="G251" s="120"/>
      <c r="H251" s="120"/>
      <c r="I251" s="121" t="str">
        <f t="shared" si="1"/>
        <v/>
      </c>
      <c r="J251" s="121"/>
      <c r="K251" s="103"/>
      <c r="L251" s="103"/>
      <c r="M251" s="121"/>
      <c r="N251" s="103" t="str">
        <f>IFERROR(SUM(VLOOKUP(J251,MAT_necessidade,3,FALSE),VLOOKUP(K251,MAT_projeto,3,FALSE),VLOOKUP(L251,MAT_prioridade,3,FALSE),VLOOKUP(M251,MAT_decisao,3,FALSE)),"")</f>
        <v/>
      </c>
      <c r="O251" s="103" t="str">
        <f>IF(N251="","",IF(N251&gt;=F4_DE,VLOOKUP(Faixa_4,MAT_faixa_score,4,FALSE),IF(N251&lt;=F1_ATE,VLOOKUP(Faixa_1,MAT_faixa_score,4,FALSE),IF(AND(N251&gt;=F2_DE,N251&lt;=F2_ATE),VLOOKUP(Faixa_2,MAT_faixa_score,4,FALSE),IF(AND(N251&gt;=F3_DE,N251&lt;=F3_ATE),VLOOKUP(Faixa_3,MAT_faixa_score,4,FALSE),"")))))</f>
        <v/>
      </c>
      <c r="P251" s="103" t="str">
        <f>IF(N251="","",IF(N251&gt;=F4_DE,VLOOKUP(Faixa_4,MAT_faixa_score,5,FALSE),IF(N251&lt;=F1_ATE,VLOOKUP(Faixa_1,MAT_faixa_score,5,FALSE),IF(AND(N251&gt;=F2_DE,N251&lt;=F2_ATE),VLOOKUP(Faixa_2,MAT_faixa_score,5,FALSE),IF(AND(N251&gt;=F3_DE,N251&lt;=F3_ATE),VLOOKUP(Faixa_3,MAT_faixa_score,5,FALSE),"")))))</f>
        <v/>
      </c>
    </row>
    <row r="252">
      <c r="A252" s="118"/>
      <c r="B252" s="118"/>
      <c r="C252" s="118"/>
      <c r="D252" s="119"/>
      <c r="E252" s="118"/>
      <c r="F252" s="118"/>
      <c r="G252" s="120"/>
      <c r="H252" s="120"/>
      <c r="I252" s="121" t="str">
        <f t="shared" si="1"/>
        <v/>
      </c>
      <c r="J252" s="121"/>
      <c r="K252" s="103"/>
      <c r="L252" s="103"/>
      <c r="M252" s="121"/>
      <c r="N252" s="103" t="str">
        <f>IFERROR(SUM(VLOOKUP(J252,MAT_necessidade,3,FALSE),VLOOKUP(K252,MAT_projeto,3,FALSE),VLOOKUP(L252,MAT_prioridade,3,FALSE),VLOOKUP(M252,MAT_decisao,3,FALSE)),"")</f>
        <v/>
      </c>
      <c r="O252" s="103" t="str">
        <f>IF(N252="","",IF(N252&gt;=F4_DE,VLOOKUP(Faixa_4,MAT_faixa_score,4,FALSE),IF(N252&lt;=F1_ATE,VLOOKUP(Faixa_1,MAT_faixa_score,4,FALSE),IF(AND(N252&gt;=F2_DE,N252&lt;=F2_ATE),VLOOKUP(Faixa_2,MAT_faixa_score,4,FALSE),IF(AND(N252&gt;=F3_DE,N252&lt;=F3_ATE),VLOOKUP(Faixa_3,MAT_faixa_score,4,FALSE),"")))))</f>
        <v/>
      </c>
      <c r="P252" s="103" t="str">
        <f>IF(N252="","",IF(N252&gt;=F4_DE,VLOOKUP(Faixa_4,MAT_faixa_score,5,FALSE),IF(N252&lt;=F1_ATE,VLOOKUP(Faixa_1,MAT_faixa_score,5,FALSE),IF(AND(N252&gt;=F2_DE,N252&lt;=F2_ATE),VLOOKUP(Faixa_2,MAT_faixa_score,5,FALSE),IF(AND(N252&gt;=F3_DE,N252&lt;=F3_ATE),VLOOKUP(Faixa_3,MAT_faixa_score,5,FALSE),"")))))</f>
        <v/>
      </c>
    </row>
    <row r="253">
      <c r="A253" s="118"/>
      <c r="B253" s="118"/>
      <c r="C253" s="118"/>
      <c r="D253" s="119"/>
      <c r="E253" s="118"/>
      <c r="F253" s="118"/>
      <c r="G253" s="120"/>
      <c r="H253" s="120"/>
      <c r="I253" s="121" t="str">
        <f t="shared" si="1"/>
        <v/>
      </c>
      <c r="J253" s="121"/>
      <c r="K253" s="103"/>
      <c r="L253" s="103"/>
      <c r="M253" s="121"/>
      <c r="N253" s="103" t="str">
        <f>IFERROR(SUM(VLOOKUP(J253,MAT_necessidade,3,FALSE),VLOOKUP(K253,MAT_projeto,3,FALSE),VLOOKUP(L253,MAT_prioridade,3,FALSE),VLOOKUP(M253,MAT_decisao,3,FALSE)),"")</f>
        <v/>
      </c>
      <c r="O253" s="103" t="str">
        <f>IF(N253="","",IF(N253&gt;=F4_DE,VLOOKUP(Faixa_4,MAT_faixa_score,4,FALSE),IF(N253&lt;=F1_ATE,VLOOKUP(Faixa_1,MAT_faixa_score,4,FALSE),IF(AND(N253&gt;=F2_DE,N253&lt;=F2_ATE),VLOOKUP(Faixa_2,MAT_faixa_score,4,FALSE),IF(AND(N253&gt;=F3_DE,N253&lt;=F3_ATE),VLOOKUP(Faixa_3,MAT_faixa_score,4,FALSE),"")))))</f>
        <v/>
      </c>
      <c r="P253" s="103" t="str">
        <f>IF(N253="","",IF(N253&gt;=F4_DE,VLOOKUP(Faixa_4,MAT_faixa_score,5,FALSE),IF(N253&lt;=F1_ATE,VLOOKUP(Faixa_1,MAT_faixa_score,5,FALSE),IF(AND(N253&gt;=F2_DE,N253&lt;=F2_ATE),VLOOKUP(Faixa_2,MAT_faixa_score,5,FALSE),IF(AND(N253&gt;=F3_DE,N253&lt;=F3_ATE),VLOOKUP(Faixa_3,MAT_faixa_score,5,FALSE),"")))))</f>
        <v/>
      </c>
    </row>
    <row r="254">
      <c r="A254" s="118"/>
      <c r="B254" s="118"/>
      <c r="C254" s="118"/>
      <c r="D254" s="119"/>
      <c r="E254" s="118"/>
      <c r="F254" s="118"/>
      <c r="G254" s="120"/>
      <c r="H254" s="120"/>
      <c r="I254" s="121" t="str">
        <f t="shared" si="1"/>
        <v/>
      </c>
      <c r="J254" s="121"/>
      <c r="K254" s="103"/>
      <c r="L254" s="103"/>
      <c r="M254" s="121"/>
      <c r="N254" s="103" t="str">
        <f>IFERROR(SUM(VLOOKUP(J254,MAT_necessidade,3,FALSE),VLOOKUP(K254,MAT_projeto,3,FALSE),VLOOKUP(L254,MAT_prioridade,3,FALSE),VLOOKUP(M254,MAT_decisao,3,FALSE)),"")</f>
        <v/>
      </c>
      <c r="O254" s="103" t="str">
        <f>IF(N254="","",IF(N254&gt;=F4_DE,VLOOKUP(Faixa_4,MAT_faixa_score,4,FALSE),IF(N254&lt;=F1_ATE,VLOOKUP(Faixa_1,MAT_faixa_score,4,FALSE),IF(AND(N254&gt;=F2_DE,N254&lt;=F2_ATE),VLOOKUP(Faixa_2,MAT_faixa_score,4,FALSE),IF(AND(N254&gt;=F3_DE,N254&lt;=F3_ATE),VLOOKUP(Faixa_3,MAT_faixa_score,4,FALSE),"")))))</f>
        <v/>
      </c>
      <c r="P254" s="103" t="str">
        <f>IF(N254="","",IF(N254&gt;=F4_DE,VLOOKUP(Faixa_4,MAT_faixa_score,5,FALSE),IF(N254&lt;=F1_ATE,VLOOKUP(Faixa_1,MAT_faixa_score,5,FALSE),IF(AND(N254&gt;=F2_DE,N254&lt;=F2_ATE),VLOOKUP(Faixa_2,MAT_faixa_score,5,FALSE),IF(AND(N254&gt;=F3_DE,N254&lt;=F3_ATE),VLOOKUP(Faixa_3,MAT_faixa_score,5,FALSE),"")))))</f>
        <v/>
      </c>
    </row>
    <row r="255">
      <c r="A255" s="118"/>
      <c r="B255" s="118"/>
      <c r="C255" s="118"/>
      <c r="D255" s="119"/>
      <c r="E255" s="118"/>
      <c r="F255" s="118"/>
      <c r="G255" s="120"/>
      <c r="H255" s="120"/>
      <c r="I255" s="121" t="str">
        <f t="shared" si="1"/>
        <v/>
      </c>
      <c r="J255" s="121"/>
      <c r="K255" s="103"/>
      <c r="L255" s="103"/>
      <c r="M255" s="121"/>
      <c r="N255" s="103" t="str">
        <f>IFERROR(SUM(VLOOKUP(J255,MAT_necessidade,3,FALSE),VLOOKUP(K255,MAT_projeto,3,FALSE),VLOOKUP(L255,MAT_prioridade,3,FALSE),VLOOKUP(M255,MAT_decisao,3,FALSE)),"")</f>
        <v/>
      </c>
      <c r="O255" s="103" t="str">
        <f>IF(N255="","",IF(N255&gt;=F4_DE,VLOOKUP(Faixa_4,MAT_faixa_score,4,FALSE),IF(N255&lt;=F1_ATE,VLOOKUP(Faixa_1,MAT_faixa_score,4,FALSE),IF(AND(N255&gt;=F2_DE,N255&lt;=F2_ATE),VLOOKUP(Faixa_2,MAT_faixa_score,4,FALSE),IF(AND(N255&gt;=F3_DE,N255&lt;=F3_ATE),VLOOKUP(Faixa_3,MAT_faixa_score,4,FALSE),"")))))</f>
        <v/>
      </c>
      <c r="P255" s="103" t="str">
        <f>IF(N255="","",IF(N255&gt;=F4_DE,VLOOKUP(Faixa_4,MAT_faixa_score,5,FALSE),IF(N255&lt;=F1_ATE,VLOOKUP(Faixa_1,MAT_faixa_score,5,FALSE),IF(AND(N255&gt;=F2_DE,N255&lt;=F2_ATE),VLOOKUP(Faixa_2,MAT_faixa_score,5,FALSE),IF(AND(N255&gt;=F3_DE,N255&lt;=F3_ATE),VLOOKUP(Faixa_3,MAT_faixa_score,5,FALSE),"")))))</f>
        <v/>
      </c>
    </row>
    <row r="256">
      <c r="A256" s="118"/>
      <c r="B256" s="118"/>
      <c r="C256" s="118"/>
      <c r="D256" s="119"/>
      <c r="E256" s="118"/>
      <c r="F256" s="118"/>
      <c r="G256" s="120"/>
      <c r="H256" s="120"/>
      <c r="I256" s="121" t="str">
        <f t="shared" si="1"/>
        <v/>
      </c>
      <c r="J256" s="121"/>
      <c r="K256" s="103"/>
      <c r="L256" s="103"/>
      <c r="M256" s="121"/>
      <c r="N256" s="103" t="str">
        <f>IFERROR(SUM(VLOOKUP(J256,MAT_necessidade,3,FALSE),VLOOKUP(K256,MAT_projeto,3,FALSE),VLOOKUP(L256,MAT_prioridade,3,FALSE),VLOOKUP(M256,MAT_decisao,3,FALSE)),"")</f>
        <v/>
      </c>
      <c r="O256" s="103" t="str">
        <f>IF(N256="","",IF(N256&gt;=F4_DE,VLOOKUP(Faixa_4,MAT_faixa_score,4,FALSE),IF(N256&lt;=F1_ATE,VLOOKUP(Faixa_1,MAT_faixa_score,4,FALSE),IF(AND(N256&gt;=F2_DE,N256&lt;=F2_ATE),VLOOKUP(Faixa_2,MAT_faixa_score,4,FALSE),IF(AND(N256&gt;=F3_DE,N256&lt;=F3_ATE),VLOOKUP(Faixa_3,MAT_faixa_score,4,FALSE),"")))))</f>
        <v/>
      </c>
      <c r="P256" s="103" t="str">
        <f>IF(N256="","",IF(N256&gt;=F4_DE,VLOOKUP(Faixa_4,MAT_faixa_score,5,FALSE),IF(N256&lt;=F1_ATE,VLOOKUP(Faixa_1,MAT_faixa_score,5,FALSE),IF(AND(N256&gt;=F2_DE,N256&lt;=F2_ATE),VLOOKUP(Faixa_2,MAT_faixa_score,5,FALSE),IF(AND(N256&gt;=F3_DE,N256&lt;=F3_ATE),VLOOKUP(Faixa_3,MAT_faixa_score,5,FALSE),"")))))</f>
        <v/>
      </c>
    </row>
    <row r="257">
      <c r="A257" s="118"/>
      <c r="B257" s="118"/>
      <c r="C257" s="118"/>
      <c r="D257" s="119"/>
      <c r="E257" s="118"/>
      <c r="F257" s="118"/>
      <c r="G257" s="120"/>
      <c r="H257" s="120"/>
      <c r="I257" s="121" t="str">
        <f t="shared" si="1"/>
        <v/>
      </c>
      <c r="J257" s="121"/>
      <c r="K257" s="103"/>
      <c r="L257" s="103"/>
      <c r="M257" s="121"/>
      <c r="N257" s="103" t="str">
        <f>IFERROR(SUM(VLOOKUP(J257,MAT_necessidade,3,FALSE),VLOOKUP(K257,MAT_projeto,3,FALSE),VLOOKUP(L257,MAT_prioridade,3,FALSE),VLOOKUP(M257,MAT_decisao,3,FALSE)),"")</f>
        <v/>
      </c>
      <c r="O257" s="103" t="str">
        <f>IF(N257="","",IF(N257&gt;=F4_DE,VLOOKUP(Faixa_4,MAT_faixa_score,4,FALSE),IF(N257&lt;=F1_ATE,VLOOKUP(Faixa_1,MAT_faixa_score,4,FALSE),IF(AND(N257&gt;=F2_DE,N257&lt;=F2_ATE),VLOOKUP(Faixa_2,MAT_faixa_score,4,FALSE),IF(AND(N257&gt;=F3_DE,N257&lt;=F3_ATE),VLOOKUP(Faixa_3,MAT_faixa_score,4,FALSE),"")))))</f>
        <v/>
      </c>
      <c r="P257" s="103" t="str">
        <f>IF(N257="","",IF(N257&gt;=F4_DE,VLOOKUP(Faixa_4,MAT_faixa_score,5,FALSE),IF(N257&lt;=F1_ATE,VLOOKUP(Faixa_1,MAT_faixa_score,5,FALSE),IF(AND(N257&gt;=F2_DE,N257&lt;=F2_ATE),VLOOKUP(Faixa_2,MAT_faixa_score,5,FALSE),IF(AND(N257&gt;=F3_DE,N257&lt;=F3_ATE),VLOOKUP(Faixa_3,MAT_faixa_score,5,FALSE),"")))))</f>
        <v/>
      </c>
    </row>
    <row r="258">
      <c r="A258" s="118"/>
      <c r="B258" s="118"/>
      <c r="C258" s="118"/>
      <c r="D258" s="119"/>
      <c r="E258" s="118"/>
      <c r="F258" s="118"/>
      <c r="G258" s="120"/>
      <c r="H258" s="120"/>
      <c r="I258" s="121" t="str">
        <f t="shared" si="1"/>
        <v/>
      </c>
      <c r="J258" s="121"/>
      <c r="K258" s="103"/>
      <c r="L258" s="103"/>
      <c r="M258" s="121"/>
      <c r="N258" s="103" t="str">
        <f>IFERROR(SUM(VLOOKUP(J258,MAT_necessidade,3,FALSE),VLOOKUP(K258,MAT_projeto,3,FALSE),VLOOKUP(L258,MAT_prioridade,3,FALSE),VLOOKUP(M258,MAT_decisao,3,FALSE)),"")</f>
        <v/>
      </c>
      <c r="O258" s="103" t="str">
        <f>IF(N258="","",IF(N258&gt;=F4_DE,VLOOKUP(Faixa_4,MAT_faixa_score,4,FALSE),IF(N258&lt;=F1_ATE,VLOOKUP(Faixa_1,MAT_faixa_score,4,FALSE),IF(AND(N258&gt;=F2_DE,N258&lt;=F2_ATE),VLOOKUP(Faixa_2,MAT_faixa_score,4,FALSE),IF(AND(N258&gt;=F3_DE,N258&lt;=F3_ATE),VLOOKUP(Faixa_3,MAT_faixa_score,4,FALSE),"")))))</f>
        <v/>
      </c>
      <c r="P258" s="103" t="str">
        <f>IF(N258="","",IF(N258&gt;=F4_DE,VLOOKUP(Faixa_4,MAT_faixa_score,5,FALSE),IF(N258&lt;=F1_ATE,VLOOKUP(Faixa_1,MAT_faixa_score,5,FALSE),IF(AND(N258&gt;=F2_DE,N258&lt;=F2_ATE),VLOOKUP(Faixa_2,MAT_faixa_score,5,FALSE),IF(AND(N258&gt;=F3_DE,N258&lt;=F3_ATE),VLOOKUP(Faixa_3,MAT_faixa_score,5,FALSE),"")))))</f>
        <v/>
      </c>
    </row>
    <row r="259">
      <c r="A259" s="118"/>
      <c r="B259" s="118"/>
      <c r="C259" s="118"/>
      <c r="D259" s="119"/>
      <c r="E259" s="118"/>
      <c r="F259" s="118"/>
      <c r="G259" s="120"/>
      <c r="H259" s="120"/>
      <c r="I259" s="121" t="str">
        <f t="shared" si="1"/>
        <v/>
      </c>
      <c r="J259" s="121"/>
      <c r="K259" s="103"/>
      <c r="L259" s="103"/>
      <c r="M259" s="121"/>
      <c r="N259" s="103" t="str">
        <f>IFERROR(SUM(VLOOKUP(J259,MAT_necessidade,3,FALSE),VLOOKUP(K259,MAT_projeto,3,FALSE),VLOOKUP(L259,MAT_prioridade,3,FALSE),VLOOKUP(M259,MAT_decisao,3,FALSE)),"")</f>
        <v/>
      </c>
      <c r="O259" s="103" t="str">
        <f>IF(N259="","",IF(N259&gt;=F4_DE,VLOOKUP(Faixa_4,MAT_faixa_score,4,FALSE),IF(N259&lt;=F1_ATE,VLOOKUP(Faixa_1,MAT_faixa_score,4,FALSE),IF(AND(N259&gt;=F2_DE,N259&lt;=F2_ATE),VLOOKUP(Faixa_2,MAT_faixa_score,4,FALSE),IF(AND(N259&gt;=F3_DE,N259&lt;=F3_ATE),VLOOKUP(Faixa_3,MAT_faixa_score,4,FALSE),"")))))</f>
        <v/>
      </c>
      <c r="P259" s="103" t="str">
        <f>IF(N259="","",IF(N259&gt;=F4_DE,VLOOKUP(Faixa_4,MAT_faixa_score,5,FALSE),IF(N259&lt;=F1_ATE,VLOOKUP(Faixa_1,MAT_faixa_score,5,FALSE),IF(AND(N259&gt;=F2_DE,N259&lt;=F2_ATE),VLOOKUP(Faixa_2,MAT_faixa_score,5,FALSE),IF(AND(N259&gt;=F3_DE,N259&lt;=F3_ATE),VLOOKUP(Faixa_3,MAT_faixa_score,5,FALSE),"")))))</f>
        <v/>
      </c>
    </row>
    <row r="260">
      <c r="A260" s="118"/>
      <c r="B260" s="118"/>
      <c r="C260" s="118"/>
      <c r="D260" s="119"/>
      <c r="E260" s="118"/>
      <c r="F260" s="118"/>
      <c r="G260" s="120"/>
      <c r="H260" s="120"/>
      <c r="I260" s="121" t="str">
        <f t="shared" si="1"/>
        <v/>
      </c>
      <c r="J260" s="121"/>
      <c r="K260" s="103"/>
      <c r="L260" s="103"/>
      <c r="M260" s="121"/>
      <c r="N260" s="103" t="str">
        <f>IFERROR(SUM(VLOOKUP(J260,MAT_necessidade,3,FALSE),VLOOKUP(K260,MAT_projeto,3,FALSE),VLOOKUP(L260,MAT_prioridade,3,FALSE),VLOOKUP(M260,MAT_decisao,3,FALSE)),"")</f>
        <v/>
      </c>
      <c r="O260" s="103" t="str">
        <f>IF(N260="","",IF(N260&gt;=F4_DE,VLOOKUP(Faixa_4,MAT_faixa_score,4,FALSE),IF(N260&lt;=F1_ATE,VLOOKUP(Faixa_1,MAT_faixa_score,4,FALSE),IF(AND(N260&gt;=F2_DE,N260&lt;=F2_ATE),VLOOKUP(Faixa_2,MAT_faixa_score,4,FALSE),IF(AND(N260&gt;=F3_DE,N260&lt;=F3_ATE),VLOOKUP(Faixa_3,MAT_faixa_score,4,FALSE),"")))))</f>
        <v/>
      </c>
      <c r="P260" s="103" t="str">
        <f>IF(N260="","",IF(N260&gt;=F4_DE,VLOOKUP(Faixa_4,MAT_faixa_score,5,FALSE),IF(N260&lt;=F1_ATE,VLOOKUP(Faixa_1,MAT_faixa_score,5,FALSE),IF(AND(N260&gt;=F2_DE,N260&lt;=F2_ATE),VLOOKUP(Faixa_2,MAT_faixa_score,5,FALSE),IF(AND(N260&gt;=F3_DE,N260&lt;=F3_ATE),VLOOKUP(Faixa_3,MAT_faixa_score,5,FALSE),"")))))</f>
        <v/>
      </c>
    </row>
    <row r="261">
      <c r="A261" s="118"/>
      <c r="B261" s="118"/>
      <c r="C261" s="118"/>
      <c r="D261" s="119"/>
      <c r="E261" s="118"/>
      <c r="F261" s="118"/>
      <c r="G261" s="120"/>
      <c r="H261" s="120"/>
      <c r="I261" s="121" t="str">
        <f t="shared" si="1"/>
        <v/>
      </c>
      <c r="J261" s="121"/>
      <c r="K261" s="103"/>
      <c r="L261" s="103"/>
      <c r="M261" s="121"/>
      <c r="N261" s="103" t="str">
        <f>IFERROR(SUM(VLOOKUP(J261,MAT_necessidade,3,FALSE),VLOOKUP(K261,MAT_projeto,3,FALSE),VLOOKUP(L261,MAT_prioridade,3,FALSE),VLOOKUP(M261,MAT_decisao,3,FALSE)),"")</f>
        <v/>
      </c>
      <c r="O261" s="103" t="str">
        <f>IF(N261="","",IF(N261&gt;=F4_DE,VLOOKUP(Faixa_4,MAT_faixa_score,4,FALSE),IF(N261&lt;=F1_ATE,VLOOKUP(Faixa_1,MAT_faixa_score,4,FALSE),IF(AND(N261&gt;=F2_DE,N261&lt;=F2_ATE),VLOOKUP(Faixa_2,MAT_faixa_score,4,FALSE),IF(AND(N261&gt;=F3_DE,N261&lt;=F3_ATE),VLOOKUP(Faixa_3,MAT_faixa_score,4,FALSE),"")))))</f>
        <v/>
      </c>
      <c r="P261" s="103" t="str">
        <f>IF(N261="","",IF(N261&gt;=F4_DE,VLOOKUP(Faixa_4,MAT_faixa_score,5,FALSE),IF(N261&lt;=F1_ATE,VLOOKUP(Faixa_1,MAT_faixa_score,5,FALSE),IF(AND(N261&gt;=F2_DE,N261&lt;=F2_ATE),VLOOKUP(Faixa_2,MAT_faixa_score,5,FALSE),IF(AND(N261&gt;=F3_DE,N261&lt;=F3_ATE),VLOOKUP(Faixa_3,MAT_faixa_score,5,FALSE),"")))))</f>
        <v/>
      </c>
    </row>
    <row r="262">
      <c r="A262" s="118"/>
      <c r="B262" s="118"/>
      <c r="C262" s="118"/>
      <c r="D262" s="119"/>
      <c r="E262" s="118"/>
      <c r="F262" s="118"/>
      <c r="G262" s="120"/>
      <c r="H262" s="120"/>
      <c r="I262" s="121" t="str">
        <f t="shared" si="1"/>
        <v/>
      </c>
      <c r="J262" s="121"/>
      <c r="K262" s="103"/>
      <c r="L262" s="103"/>
      <c r="M262" s="121"/>
      <c r="N262" s="103" t="str">
        <f>IFERROR(SUM(VLOOKUP(J262,MAT_necessidade,3,FALSE),VLOOKUP(K262,MAT_projeto,3,FALSE),VLOOKUP(L262,MAT_prioridade,3,FALSE),VLOOKUP(M262,MAT_decisao,3,FALSE)),"")</f>
        <v/>
      </c>
      <c r="O262" s="103" t="str">
        <f>IF(N262="","",IF(N262&gt;=F4_DE,VLOOKUP(Faixa_4,MAT_faixa_score,4,FALSE),IF(N262&lt;=F1_ATE,VLOOKUP(Faixa_1,MAT_faixa_score,4,FALSE),IF(AND(N262&gt;=F2_DE,N262&lt;=F2_ATE),VLOOKUP(Faixa_2,MAT_faixa_score,4,FALSE),IF(AND(N262&gt;=F3_DE,N262&lt;=F3_ATE),VLOOKUP(Faixa_3,MAT_faixa_score,4,FALSE),"")))))</f>
        <v/>
      </c>
      <c r="P262" s="103" t="str">
        <f>IF(N262="","",IF(N262&gt;=F4_DE,VLOOKUP(Faixa_4,MAT_faixa_score,5,FALSE),IF(N262&lt;=F1_ATE,VLOOKUP(Faixa_1,MAT_faixa_score,5,FALSE),IF(AND(N262&gt;=F2_DE,N262&lt;=F2_ATE),VLOOKUP(Faixa_2,MAT_faixa_score,5,FALSE),IF(AND(N262&gt;=F3_DE,N262&lt;=F3_ATE),VLOOKUP(Faixa_3,MAT_faixa_score,5,FALSE),"")))))</f>
        <v/>
      </c>
    </row>
    <row r="263">
      <c r="A263" s="118"/>
      <c r="B263" s="118"/>
      <c r="C263" s="118"/>
      <c r="D263" s="119"/>
      <c r="E263" s="118"/>
      <c r="F263" s="118"/>
      <c r="G263" s="120"/>
      <c r="H263" s="120"/>
      <c r="I263" s="121" t="str">
        <f t="shared" si="1"/>
        <v/>
      </c>
      <c r="J263" s="121"/>
      <c r="K263" s="103"/>
      <c r="L263" s="103"/>
      <c r="M263" s="121"/>
      <c r="N263" s="103" t="str">
        <f>IFERROR(SUM(VLOOKUP(J263,MAT_necessidade,3,FALSE),VLOOKUP(K263,MAT_projeto,3,FALSE),VLOOKUP(L263,MAT_prioridade,3,FALSE),VLOOKUP(M263,MAT_decisao,3,FALSE)),"")</f>
        <v/>
      </c>
      <c r="O263" s="103" t="str">
        <f>IF(N263="","",IF(N263&gt;=F4_DE,VLOOKUP(Faixa_4,MAT_faixa_score,4,FALSE),IF(N263&lt;=F1_ATE,VLOOKUP(Faixa_1,MAT_faixa_score,4,FALSE),IF(AND(N263&gt;=F2_DE,N263&lt;=F2_ATE),VLOOKUP(Faixa_2,MAT_faixa_score,4,FALSE),IF(AND(N263&gt;=F3_DE,N263&lt;=F3_ATE),VLOOKUP(Faixa_3,MAT_faixa_score,4,FALSE),"")))))</f>
        <v/>
      </c>
      <c r="P263" s="103" t="str">
        <f>IF(N263="","",IF(N263&gt;=F4_DE,VLOOKUP(Faixa_4,MAT_faixa_score,5,FALSE),IF(N263&lt;=F1_ATE,VLOOKUP(Faixa_1,MAT_faixa_score,5,FALSE),IF(AND(N263&gt;=F2_DE,N263&lt;=F2_ATE),VLOOKUP(Faixa_2,MAT_faixa_score,5,FALSE),IF(AND(N263&gt;=F3_DE,N263&lt;=F3_ATE),VLOOKUP(Faixa_3,MAT_faixa_score,5,FALSE),"")))))</f>
        <v/>
      </c>
    </row>
    <row r="264">
      <c r="A264" s="118"/>
      <c r="B264" s="118"/>
      <c r="C264" s="118"/>
      <c r="D264" s="119"/>
      <c r="E264" s="118"/>
      <c r="F264" s="118"/>
      <c r="G264" s="120"/>
      <c r="H264" s="120"/>
      <c r="I264" s="121" t="str">
        <f t="shared" si="1"/>
        <v/>
      </c>
      <c r="J264" s="121"/>
      <c r="K264" s="103"/>
      <c r="L264" s="103"/>
      <c r="M264" s="121"/>
      <c r="N264" s="103" t="str">
        <f>IFERROR(SUM(VLOOKUP(J264,MAT_necessidade,3,FALSE),VLOOKUP(K264,MAT_projeto,3,FALSE),VLOOKUP(L264,MAT_prioridade,3,FALSE),VLOOKUP(M264,MAT_decisao,3,FALSE)),"")</f>
        <v/>
      </c>
      <c r="O264" s="103" t="str">
        <f>IF(N264="","",IF(N264&gt;=F4_DE,VLOOKUP(Faixa_4,MAT_faixa_score,4,FALSE),IF(N264&lt;=F1_ATE,VLOOKUP(Faixa_1,MAT_faixa_score,4,FALSE),IF(AND(N264&gt;=F2_DE,N264&lt;=F2_ATE),VLOOKUP(Faixa_2,MAT_faixa_score,4,FALSE),IF(AND(N264&gt;=F3_DE,N264&lt;=F3_ATE),VLOOKUP(Faixa_3,MAT_faixa_score,4,FALSE),"")))))</f>
        <v/>
      </c>
      <c r="P264" s="103" t="str">
        <f>IF(N264="","",IF(N264&gt;=F4_DE,VLOOKUP(Faixa_4,MAT_faixa_score,5,FALSE),IF(N264&lt;=F1_ATE,VLOOKUP(Faixa_1,MAT_faixa_score,5,FALSE),IF(AND(N264&gt;=F2_DE,N264&lt;=F2_ATE),VLOOKUP(Faixa_2,MAT_faixa_score,5,FALSE),IF(AND(N264&gt;=F3_DE,N264&lt;=F3_ATE),VLOOKUP(Faixa_3,MAT_faixa_score,5,FALSE),"")))))</f>
        <v/>
      </c>
    </row>
    <row r="265">
      <c r="A265" s="118"/>
      <c r="B265" s="118"/>
      <c r="C265" s="118"/>
      <c r="D265" s="119"/>
      <c r="E265" s="118"/>
      <c r="F265" s="118"/>
      <c r="G265" s="120"/>
      <c r="H265" s="120"/>
      <c r="I265" s="121" t="str">
        <f t="shared" si="1"/>
        <v/>
      </c>
      <c r="J265" s="121"/>
      <c r="K265" s="103"/>
      <c r="L265" s="103"/>
      <c r="M265" s="121"/>
      <c r="N265" s="103" t="str">
        <f>IFERROR(SUM(VLOOKUP(J265,MAT_necessidade,3,FALSE),VLOOKUP(K265,MAT_projeto,3,FALSE),VLOOKUP(L265,MAT_prioridade,3,FALSE),VLOOKUP(M265,MAT_decisao,3,FALSE)),"")</f>
        <v/>
      </c>
      <c r="O265" s="103" t="str">
        <f>IF(N265="","",IF(N265&gt;=F4_DE,VLOOKUP(Faixa_4,MAT_faixa_score,4,FALSE),IF(N265&lt;=F1_ATE,VLOOKUP(Faixa_1,MAT_faixa_score,4,FALSE),IF(AND(N265&gt;=F2_DE,N265&lt;=F2_ATE),VLOOKUP(Faixa_2,MAT_faixa_score,4,FALSE),IF(AND(N265&gt;=F3_DE,N265&lt;=F3_ATE),VLOOKUP(Faixa_3,MAT_faixa_score,4,FALSE),"")))))</f>
        <v/>
      </c>
      <c r="P265" s="103" t="str">
        <f>IF(N265="","",IF(N265&gt;=F4_DE,VLOOKUP(Faixa_4,MAT_faixa_score,5,FALSE),IF(N265&lt;=F1_ATE,VLOOKUP(Faixa_1,MAT_faixa_score,5,FALSE),IF(AND(N265&gt;=F2_DE,N265&lt;=F2_ATE),VLOOKUP(Faixa_2,MAT_faixa_score,5,FALSE),IF(AND(N265&gt;=F3_DE,N265&lt;=F3_ATE),VLOOKUP(Faixa_3,MAT_faixa_score,5,FALSE),"")))))</f>
        <v/>
      </c>
    </row>
    <row r="266">
      <c r="A266" s="118"/>
      <c r="B266" s="118"/>
      <c r="C266" s="118"/>
      <c r="D266" s="119"/>
      <c r="E266" s="118"/>
      <c r="F266" s="118"/>
      <c r="G266" s="120"/>
      <c r="H266" s="120"/>
      <c r="I266" s="121" t="str">
        <f t="shared" si="1"/>
        <v/>
      </c>
      <c r="J266" s="121"/>
      <c r="K266" s="103"/>
      <c r="L266" s="103"/>
      <c r="M266" s="121"/>
      <c r="N266" s="103" t="str">
        <f>IFERROR(SUM(VLOOKUP(J266,MAT_necessidade,3,FALSE),VLOOKUP(K266,MAT_projeto,3,FALSE),VLOOKUP(L266,MAT_prioridade,3,FALSE),VLOOKUP(M266,MAT_decisao,3,FALSE)),"")</f>
        <v/>
      </c>
      <c r="O266" s="103" t="str">
        <f>IF(N266="","",IF(N266&gt;=F4_DE,VLOOKUP(Faixa_4,MAT_faixa_score,4,FALSE),IF(N266&lt;=F1_ATE,VLOOKUP(Faixa_1,MAT_faixa_score,4,FALSE),IF(AND(N266&gt;=F2_DE,N266&lt;=F2_ATE),VLOOKUP(Faixa_2,MAT_faixa_score,4,FALSE),IF(AND(N266&gt;=F3_DE,N266&lt;=F3_ATE),VLOOKUP(Faixa_3,MAT_faixa_score,4,FALSE),"")))))</f>
        <v/>
      </c>
      <c r="P266" s="103" t="str">
        <f>IF(N266="","",IF(N266&gt;=F4_DE,VLOOKUP(Faixa_4,MAT_faixa_score,5,FALSE),IF(N266&lt;=F1_ATE,VLOOKUP(Faixa_1,MAT_faixa_score,5,FALSE),IF(AND(N266&gt;=F2_DE,N266&lt;=F2_ATE),VLOOKUP(Faixa_2,MAT_faixa_score,5,FALSE),IF(AND(N266&gt;=F3_DE,N266&lt;=F3_ATE),VLOOKUP(Faixa_3,MAT_faixa_score,5,FALSE),"")))))</f>
        <v/>
      </c>
    </row>
    <row r="267">
      <c r="A267" s="118"/>
      <c r="B267" s="118"/>
      <c r="C267" s="118"/>
      <c r="D267" s="119"/>
      <c r="E267" s="118"/>
      <c r="F267" s="118"/>
      <c r="G267" s="120"/>
      <c r="H267" s="120"/>
      <c r="I267" s="121" t="str">
        <f t="shared" si="1"/>
        <v/>
      </c>
      <c r="J267" s="121"/>
      <c r="K267" s="103"/>
      <c r="L267" s="103"/>
      <c r="M267" s="121"/>
      <c r="N267" s="103" t="str">
        <f>IFERROR(SUM(VLOOKUP(J267,MAT_necessidade,3,FALSE),VLOOKUP(K267,MAT_projeto,3,FALSE),VLOOKUP(L267,MAT_prioridade,3,FALSE),VLOOKUP(M267,MAT_decisao,3,FALSE)),"")</f>
        <v/>
      </c>
      <c r="O267" s="103" t="str">
        <f>IF(N267="","",IF(N267&gt;=F4_DE,VLOOKUP(Faixa_4,MAT_faixa_score,4,FALSE),IF(N267&lt;=F1_ATE,VLOOKUP(Faixa_1,MAT_faixa_score,4,FALSE),IF(AND(N267&gt;=F2_DE,N267&lt;=F2_ATE),VLOOKUP(Faixa_2,MAT_faixa_score,4,FALSE),IF(AND(N267&gt;=F3_DE,N267&lt;=F3_ATE),VLOOKUP(Faixa_3,MAT_faixa_score,4,FALSE),"")))))</f>
        <v/>
      </c>
      <c r="P267" s="103" t="str">
        <f>IF(N267="","",IF(N267&gt;=F4_DE,VLOOKUP(Faixa_4,MAT_faixa_score,5,FALSE),IF(N267&lt;=F1_ATE,VLOOKUP(Faixa_1,MAT_faixa_score,5,FALSE),IF(AND(N267&gt;=F2_DE,N267&lt;=F2_ATE),VLOOKUP(Faixa_2,MAT_faixa_score,5,FALSE),IF(AND(N267&gt;=F3_DE,N267&lt;=F3_ATE),VLOOKUP(Faixa_3,MAT_faixa_score,5,FALSE),"")))))</f>
        <v/>
      </c>
    </row>
    <row r="268">
      <c r="A268" s="118"/>
      <c r="B268" s="118"/>
      <c r="C268" s="118"/>
      <c r="D268" s="119"/>
      <c r="E268" s="118"/>
      <c r="F268" s="118"/>
      <c r="G268" s="120"/>
      <c r="H268" s="120"/>
      <c r="I268" s="121" t="str">
        <f t="shared" si="1"/>
        <v/>
      </c>
      <c r="J268" s="121"/>
      <c r="K268" s="103"/>
      <c r="L268" s="103"/>
      <c r="M268" s="121"/>
      <c r="N268" s="103" t="str">
        <f>IFERROR(SUM(VLOOKUP(J268,MAT_necessidade,3,FALSE),VLOOKUP(K268,MAT_projeto,3,FALSE),VLOOKUP(L268,MAT_prioridade,3,FALSE),VLOOKUP(M268,MAT_decisao,3,FALSE)),"")</f>
        <v/>
      </c>
      <c r="O268" s="103" t="str">
        <f>IF(N268="","",IF(N268&gt;=F4_DE,VLOOKUP(Faixa_4,MAT_faixa_score,4,FALSE),IF(N268&lt;=F1_ATE,VLOOKUP(Faixa_1,MAT_faixa_score,4,FALSE),IF(AND(N268&gt;=F2_DE,N268&lt;=F2_ATE),VLOOKUP(Faixa_2,MAT_faixa_score,4,FALSE),IF(AND(N268&gt;=F3_DE,N268&lt;=F3_ATE),VLOOKUP(Faixa_3,MAT_faixa_score,4,FALSE),"")))))</f>
        <v/>
      </c>
      <c r="P268" s="103" t="str">
        <f>IF(N268="","",IF(N268&gt;=F4_DE,VLOOKUP(Faixa_4,MAT_faixa_score,5,FALSE),IF(N268&lt;=F1_ATE,VLOOKUP(Faixa_1,MAT_faixa_score,5,FALSE),IF(AND(N268&gt;=F2_DE,N268&lt;=F2_ATE),VLOOKUP(Faixa_2,MAT_faixa_score,5,FALSE),IF(AND(N268&gt;=F3_DE,N268&lt;=F3_ATE),VLOOKUP(Faixa_3,MAT_faixa_score,5,FALSE),"")))))</f>
        <v/>
      </c>
    </row>
    <row r="269">
      <c r="A269" s="118"/>
      <c r="B269" s="118"/>
      <c r="C269" s="118"/>
      <c r="D269" s="119"/>
      <c r="E269" s="118"/>
      <c r="F269" s="118"/>
      <c r="G269" s="120"/>
      <c r="H269" s="120"/>
      <c r="I269" s="121" t="str">
        <f t="shared" si="1"/>
        <v/>
      </c>
      <c r="J269" s="121"/>
      <c r="K269" s="103"/>
      <c r="L269" s="103"/>
      <c r="M269" s="121"/>
      <c r="N269" s="103" t="str">
        <f>IFERROR(SUM(VLOOKUP(J269,MAT_necessidade,3,FALSE),VLOOKUP(K269,MAT_projeto,3,FALSE),VLOOKUP(L269,MAT_prioridade,3,FALSE),VLOOKUP(M269,MAT_decisao,3,FALSE)),"")</f>
        <v/>
      </c>
      <c r="O269" s="103" t="str">
        <f>IF(N269="","",IF(N269&gt;=F4_DE,VLOOKUP(Faixa_4,MAT_faixa_score,4,FALSE),IF(N269&lt;=F1_ATE,VLOOKUP(Faixa_1,MAT_faixa_score,4,FALSE),IF(AND(N269&gt;=F2_DE,N269&lt;=F2_ATE),VLOOKUP(Faixa_2,MAT_faixa_score,4,FALSE),IF(AND(N269&gt;=F3_DE,N269&lt;=F3_ATE),VLOOKUP(Faixa_3,MAT_faixa_score,4,FALSE),"")))))</f>
        <v/>
      </c>
      <c r="P269" s="103" t="str">
        <f>IF(N269="","",IF(N269&gt;=F4_DE,VLOOKUP(Faixa_4,MAT_faixa_score,5,FALSE),IF(N269&lt;=F1_ATE,VLOOKUP(Faixa_1,MAT_faixa_score,5,FALSE),IF(AND(N269&gt;=F2_DE,N269&lt;=F2_ATE),VLOOKUP(Faixa_2,MAT_faixa_score,5,FALSE),IF(AND(N269&gt;=F3_DE,N269&lt;=F3_ATE),VLOOKUP(Faixa_3,MAT_faixa_score,5,FALSE),"")))))</f>
        <v/>
      </c>
    </row>
    <row r="270">
      <c r="A270" s="118"/>
      <c r="B270" s="118"/>
      <c r="C270" s="118"/>
      <c r="D270" s="119"/>
      <c r="E270" s="118"/>
      <c r="F270" s="118"/>
      <c r="G270" s="120"/>
      <c r="H270" s="120"/>
      <c r="I270" s="121" t="str">
        <f t="shared" si="1"/>
        <v/>
      </c>
      <c r="J270" s="121"/>
      <c r="K270" s="103"/>
      <c r="L270" s="103"/>
      <c r="M270" s="121"/>
      <c r="N270" s="103" t="str">
        <f>IFERROR(SUM(VLOOKUP(J270,MAT_necessidade,3,FALSE),VLOOKUP(K270,MAT_projeto,3,FALSE),VLOOKUP(L270,MAT_prioridade,3,FALSE),VLOOKUP(M270,MAT_decisao,3,FALSE)),"")</f>
        <v/>
      </c>
      <c r="O270" s="103" t="str">
        <f>IF(N270="","",IF(N270&gt;=F4_DE,VLOOKUP(Faixa_4,MAT_faixa_score,4,FALSE),IF(N270&lt;=F1_ATE,VLOOKUP(Faixa_1,MAT_faixa_score,4,FALSE),IF(AND(N270&gt;=F2_DE,N270&lt;=F2_ATE),VLOOKUP(Faixa_2,MAT_faixa_score,4,FALSE),IF(AND(N270&gt;=F3_DE,N270&lt;=F3_ATE),VLOOKUP(Faixa_3,MAT_faixa_score,4,FALSE),"")))))</f>
        <v/>
      </c>
      <c r="P270" s="103" t="str">
        <f>IF(N270="","",IF(N270&gt;=F4_DE,VLOOKUP(Faixa_4,MAT_faixa_score,5,FALSE),IF(N270&lt;=F1_ATE,VLOOKUP(Faixa_1,MAT_faixa_score,5,FALSE),IF(AND(N270&gt;=F2_DE,N270&lt;=F2_ATE),VLOOKUP(Faixa_2,MAT_faixa_score,5,FALSE),IF(AND(N270&gt;=F3_DE,N270&lt;=F3_ATE),VLOOKUP(Faixa_3,MAT_faixa_score,5,FALSE),"")))))</f>
        <v/>
      </c>
    </row>
    <row r="271">
      <c r="A271" s="118"/>
      <c r="B271" s="118"/>
      <c r="C271" s="118"/>
      <c r="D271" s="119"/>
      <c r="E271" s="118"/>
      <c r="F271" s="118"/>
      <c r="G271" s="120"/>
      <c r="H271" s="120"/>
      <c r="I271" s="121" t="str">
        <f t="shared" si="1"/>
        <v/>
      </c>
      <c r="J271" s="121"/>
      <c r="K271" s="103"/>
      <c r="L271" s="103"/>
      <c r="M271" s="121"/>
      <c r="N271" s="103" t="str">
        <f>IFERROR(SUM(VLOOKUP(J271,MAT_necessidade,3,FALSE),VLOOKUP(K271,MAT_projeto,3,FALSE),VLOOKUP(L271,MAT_prioridade,3,FALSE),VLOOKUP(M271,MAT_decisao,3,FALSE)),"")</f>
        <v/>
      </c>
      <c r="O271" s="103" t="str">
        <f>IF(N271="","",IF(N271&gt;=F4_DE,VLOOKUP(Faixa_4,MAT_faixa_score,4,FALSE),IF(N271&lt;=F1_ATE,VLOOKUP(Faixa_1,MAT_faixa_score,4,FALSE),IF(AND(N271&gt;=F2_DE,N271&lt;=F2_ATE),VLOOKUP(Faixa_2,MAT_faixa_score,4,FALSE),IF(AND(N271&gt;=F3_DE,N271&lt;=F3_ATE),VLOOKUP(Faixa_3,MAT_faixa_score,4,FALSE),"")))))</f>
        <v/>
      </c>
      <c r="P271" s="103" t="str">
        <f>IF(N271="","",IF(N271&gt;=F4_DE,VLOOKUP(Faixa_4,MAT_faixa_score,5,FALSE),IF(N271&lt;=F1_ATE,VLOOKUP(Faixa_1,MAT_faixa_score,5,FALSE),IF(AND(N271&gt;=F2_DE,N271&lt;=F2_ATE),VLOOKUP(Faixa_2,MAT_faixa_score,5,FALSE),IF(AND(N271&gt;=F3_DE,N271&lt;=F3_ATE),VLOOKUP(Faixa_3,MAT_faixa_score,5,FALSE),"")))))</f>
        <v/>
      </c>
    </row>
    <row r="272">
      <c r="A272" s="118"/>
      <c r="B272" s="118"/>
      <c r="C272" s="118"/>
      <c r="D272" s="119"/>
      <c r="E272" s="118"/>
      <c r="F272" s="118"/>
      <c r="G272" s="120"/>
      <c r="H272" s="120"/>
      <c r="I272" s="121" t="str">
        <f t="shared" si="1"/>
        <v/>
      </c>
      <c r="J272" s="121"/>
      <c r="K272" s="103"/>
      <c r="L272" s="103"/>
      <c r="M272" s="121"/>
      <c r="N272" s="103" t="str">
        <f>IFERROR(SUM(VLOOKUP(J272,MAT_necessidade,3,FALSE),VLOOKUP(K272,MAT_projeto,3,FALSE),VLOOKUP(L272,MAT_prioridade,3,FALSE),VLOOKUP(M272,MAT_decisao,3,FALSE)),"")</f>
        <v/>
      </c>
      <c r="O272" s="103" t="str">
        <f>IF(N272="","",IF(N272&gt;=F4_DE,VLOOKUP(Faixa_4,MAT_faixa_score,4,FALSE),IF(N272&lt;=F1_ATE,VLOOKUP(Faixa_1,MAT_faixa_score,4,FALSE),IF(AND(N272&gt;=F2_DE,N272&lt;=F2_ATE),VLOOKUP(Faixa_2,MAT_faixa_score,4,FALSE),IF(AND(N272&gt;=F3_DE,N272&lt;=F3_ATE),VLOOKUP(Faixa_3,MAT_faixa_score,4,FALSE),"")))))</f>
        <v/>
      </c>
      <c r="P272" s="103" t="str">
        <f>IF(N272="","",IF(N272&gt;=F4_DE,VLOOKUP(Faixa_4,MAT_faixa_score,5,FALSE),IF(N272&lt;=F1_ATE,VLOOKUP(Faixa_1,MAT_faixa_score,5,FALSE),IF(AND(N272&gt;=F2_DE,N272&lt;=F2_ATE),VLOOKUP(Faixa_2,MAT_faixa_score,5,FALSE),IF(AND(N272&gt;=F3_DE,N272&lt;=F3_ATE),VLOOKUP(Faixa_3,MAT_faixa_score,5,FALSE),"")))))</f>
        <v/>
      </c>
    </row>
    <row r="273">
      <c r="A273" s="118"/>
      <c r="B273" s="118"/>
      <c r="C273" s="118"/>
      <c r="D273" s="119"/>
      <c r="E273" s="118"/>
      <c r="F273" s="118"/>
      <c r="G273" s="120"/>
      <c r="H273" s="120"/>
      <c r="I273" s="121" t="str">
        <f t="shared" si="1"/>
        <v/>
      </c>
      <c r="J273" s="121"/>
      <c r="K273" s="103"/>
      <c r="L273" s="103"/>
      <c r="M273" s="121"/>
      <c r="N273" s="103" t="str">
        <f>IFERROR(SUM(VLOOKUP(J273,MAT_necessidade,3,FALSE),VLOOKUP(K273,MAT_projeto,3,FALSE),VLOOKUP(L273,MAT_prioridade,3,FALSE),VLOOKUP(M273,MAT_decisao,3,FALSE)),"")</f>
        <v/>
      </c>
      <c r="O273" s="103" t="str">
        <f>IF(N273="","",IF(N273&gt;=F4_DE,VLOOKUP(Faixa_4,MAT_faixa_score,4,FALSE),IF(N273&lt;=F1_ATE,VLOOKUP(Faixa_1,MAT_faixa_score,4,FALSE),IF(AND(N273&gt;=F2_DE,N273&lt;=F2_ATE),VLOOKUP(Faixa_2,MAT_faixa_score,4,FALSE),IF(AND(N273&gt;=F3_DE,N273&lt;=F3_ATE),VLOOKUP(Faixa_3,MAT_faixa_score,4,FALSE),"")))))</f>
        <v/>
      </c>
      <c r="P273" s="103" t="str">
        <f>IF(N273="","",IF(N273&gt;=F4_DE,VLOOKUP(Faixa_4,MAT_faixa_score,5,FALSE),IF(N273&lt;=F1_ATE,VLOOKUP(Faixa_1,MAT_faixa_score,5,FALSE),IF(AND(N273&gt;=F2_DE,N273&lt;=F2_ATE),VLOOKUP(Faixa_2,MAT_faixa_score,5,FALSE),IF(AND(N273&gt;=F3_DE,N273&lt;=F3_ATE),VLOOKUP(Faixa_3,MAT_faixa_score,5,FALSE),"")))))</f>
        <v/>
      </c>
    </row>
    <row r="274">
      <c r="A274" s="118"/>
      <c r="B274" s="118"/>
      <c r="C274" s="118"/>
      <c r="D274" s="119"/>
      <c r="E274" s="118"/>
      <c r="F274" s="118"/>
      <c r="G274" s="120"/>
      <c r="H274" s="120"/>
      <c r="I274" s="121" t="str">
        <f t="shared" si="1"/>
        <v/>
      </c>
      <c r="J274" s="121"/>
      <c r="K274" s="103"/>
      <c r="L274" s="103"/>
      <c r="M274" s="121"/>
      <c r="N274" s="103" t="str">
        <f>IFERROR(SUM(VLOOKUP(J274,MAT_necessidade,3,FALSE),VLOOKUP(K274,MAT_projeto,3,FALSE),VLOOKUP(L274,MAT_prioridade,3,FALSE),VLOOKUP(M274,MAT_decisao,3,FALSE)),"")</f>
        <v/>
      </c>
      <c r="O274" s="103" t="str">
        <f>IF(N274="","",IF(N274&gt;=F4_DE,VLOOKUP(Faixa_4,MAT_faixa_score,4,FALSE),IF(N274&lt;=F1_ATE,VLOOKUP(Faixa_1,MAT_faixa_score,4,FALSE),IF(AND(N274&gt;=F2_DE,N274&lt;=F2_ATE),VLOOKUP(Faixa_2,MAT_faixa_score,4,FALSE),IF(AND(N274&gt;=F3_DE,N274&lt;=F3_ATE),VLOOKUP(Faixa_3,MAT_faixa_score,4,FALSE),"")))))</f>
        <v/>
      </c>
      <c r="P274" s="103" t="str">
        <f>IF(N274="","",IF(N274&gt;=F4_DE,VLOOKUP(Faixa_4,MAT_faixa_score,5,FALSE),IF(N274&lt;=F1_ATE,VLOOKUP(Faixa_1,MAT_faixa_score,5,FALSE),IF(AND(N274&gt;=F2_DE,N274&lt;=F2_ATE),VLOOKUP(Faixa_2,MAT_faixa_score,5,FALSE),IF(AND(N274&gt;=F3_DE,N274&lt;=F3_ATE),VLOOKUP(Faixa_3,MAT_faixa_score,5,FALSE),"")))))</f>
        <v/>
      </c>
    </row>
    <row r="275">
      <c r="A275" s="118"/>
      <c r="B275" s="118"/>
      <c r="C275" s="118"/>
      <c r="D275" s="119"/>
      <c r="E275" s="118"/>
      <c r="F275" s="118"/>
      <c r="G275" s="120"/>
      <c r="H275" s="120"/>
      <c r="I275" s="121" t="str">
        <f t="shared" si="1"/>
        <v/>
      </c>
      <c r="J275" s="121"/>
      <c r="K275" s="103"/>
      <c r="L275" s="103"/>
      <c r="M275" s="121"/>
      <c r="N275" s="103" t="str">
        <f>IFERROR(SUM(VLOOKUP(J275,MAT_necessidade,3,FALSE),VLOOKUP(K275,MAT_projeto,3,FALSE),VLOOKUP(L275,MAT_prioridade,3,FALSE),VLOOKUP(M275,MAT_decisao,3,FALSE)),"")</f>
        <v/>
      </c>
      <c r="O275" s="103" t="str">
        <f>IF(N275="","",IF(N275&gt;=F4_DE,VLOOKUP(Faixa_4,MAT_faixa_score,4,FALSE),IF(N275&lt;=F1_ATE,VLOOKUP(Faixa_1,MAT_faixa_score,4,FALSE),IF(AND(N275&gt;=F2_DE,N275&lt;=F2_ATE),VLOOKUP(Faixa_2,MAT_faixa_score,4,FALSE),IF(AND(N275&gt;=F3_DE,N275&lt;=F3_ATE),VLOOKUP(Faixa_3,MAT_faixa_score,4,FALSE),"")))))</f>
        <v/>
      </c>
      <c r="P275" s="103" t="str">
        <f>IF(N275="","",IF(N275&gt;=F4_DE,VLOOKUP(Faixa_4,MAT_faixa_score,5,FALSE),IF(N275&lt;=F1_ATE,VLOOKUP(Faixa_1,MAT_faixa_score,5,FALSE),IF(AND(N275&gt;=F2_DE,N275&lt;=F2_ATE),VLOOKUP(Faixa_2,MAT_faixa_score,5,FALSE),IF(AND(N275&gt;=F3_DE,N275&lt;=F3_ATE),VLOOKUP(Faixa_3,MAT_faixa_score,5,FALSE),"")))))</f>
        <v/>
      </c>
    </row>
    <row r="276">
      <c r="A276" s="118"/>
      <c r="B276" s="118"/>
      <c r="C276" s="118"/>
      <c r="D276" s="119"/>
      <c r="E276" s="118"/>
      <c r="F276" s="118"/>
      <c r="G276" s="120"/>
      <c r="H276" s="120"/>
      <c r="I276" s="121" t="str">
        <f t="shared" si="1"/>
        <v/>
      </c>
      <c r="J276" s="121"/>
      <c r="K276" s="103"/>
      <c r="L276" s="103"/>
      <c r="M276" s="121"/>
      <c r="N276" s="103" t="str">
        <f>IFERROR(SUM(VLOOKUP(J276,MAT_necessidade,3,FALSE),VLOOKUP(K276,MAT_projeto,3,FALSE),VLOOKUP(L276,MAT_prioridade,3,FALSE),VLOOKUP(M276,MAT_decisao,3,FALSE)),"")</f>
        <v/>
      </c>
      <c r="O276" s="103" t="str">
        <f>IF(N276="","",IF(N276&gt;=F4_DE,VLOOKUP(Faixa_4,MAT_faixa_score,4,FALSE),IF(N276&lt;=F1_ATE,VLOOKUP(Faixa_1,MAT_faixa_score,4,FALSE),IF(AND(N276&gt;=F2_DE,N276&lt;=F2_ATE),VLOOKUP(Faixa_2,MAT_faixa_score,4,FALSE),IF(AND(N276&gt;=F3_DE,N276&lt;=F3_ATE),VLOOKUP(Faixa_3,MAT_faixa_score,4,FALSE),"")))))</f>
        <v/>
      </c>
      <c r="P276" s="103" t="str">
        <f>IF(N276="","",IF(N276&gt;=F4_DE,VLOOKUP(Faixa_4,MAT_faixa_score,5,FALSE),IF(N276&lt;=F1_ATE,VLOOKUP(Faixa_1,MAT_faixa_score,5,FALSE),IF(AND(N276&gt;=F2_DE,N276&lt;=F2_ATE),VLOOKUP(Faixa_2,MAT_faixa_score,5,FALSE),IF(AND(N276&gt;=F3_DE,N276&lt;=F3_ATE),VLOOKUP(Faixa_3,MAT_faixa_score,5,FALSE),"")))))</f>
        <v/>
      </c>
    </row>
    <row r="277">
      <c r="A277" s="118"/>
      <c r="B277" s="118"/>
      <c r="C277" s="118"/>
      <c r="D277" s="119"/>
      <c r="E277" s="118"/>
      <c r="F277" s="118"/>
      <c r="G277" s="120"/>
      <c r="H277" s="120"/>
      <c r="I277" s="121" t="str">
        <f t="shared" si="1"/>
        <v/>
      </c>
      <c r="J277" s="121"/>
      <c r="K277" s="103"/>
      <c r="L277" s="103"/>
      <c r="M277" s="121"/>
      <c r="N277" s="103" t="str">
        <f>IFERROR(SUM(VLOOKUP(J277,MAT_necessidade,3,FALSE),VLOOKUP(K277,MAT_projeto,3,FALSE),VLOOKUP(L277,MAT_prioridade,3,FALSE),VLOOKUP(M277,MAT_decisao,3,FALSE)),"")</f>
        <v/>
      </c>
      <c r="O277" s="103" t="str">
        <f>IF(N277="","",IF(N277&gt;=F4_DE,VLOOKUP(Faixa_4,MAT_faixa_score,4,FALSE),IF(N277&lt;=F1_ATE,VLOOKUP(Faixa_1,MAT_faixa_score,4,FALSE),IF(AND(N277&gt;=F2_DE,N277&lt;=F2_ATE),VLOOKUP(Faixa_2,MAT_faixa_score,4,FALSE),IF(AND(N277&gt;=F3_DE,N277&lt;=F3_ATE),VLOOKUP(Faixa_3,MAT_faixa_score,4,FALSE),"")))))</f>
        <v/>
      </c>
      <c r="P277" s="103" t="str">
        <f>IF(N277="","",IF(N277&gt;=F4_DE,VLOOKUP(Faixa_4,MAT_faixa_score,5,FALSE),IF(N277&lt;=F1_ATE,VLOOKUP(Faixa_1,MAT_faixa_score,5,FALSE),IF(AND(N277&gt;=F2_DE,N277&lt;=F2_ATE),VLOOKUP(Faixa_2,MAT_faixa_score,5,FALSE),IF(AND(N277&gt;=F3_DE,N277&lt;=F3_ATE),VLOOKUP(Faixa_3,MAT_faixa_score,5,FALSE),"")))))</f>
        <v/>
      </c>
    </row>
    <row r="278">
      <c r="A278" s="118"/>
      <c r="B278" s="118"/>
      <c r="C278" s="118"/>
      <c r="D278" s="119"/>
      <c r="E278" s="118"/>
      <c r="F278" s="118"/>
      <c r="G278" s="120"/>
      <c r="H278" s="120"/>
      <c r="I278" s="121" t="str">
        <f t="shared" si="1"/>
        <v/>
      </c>
      <c r="J278" s="121"/>
      <c r="K278" s="103"/>
      <c r="L278" s="103"/>
      <c r="M278" s="121"/>
      <c r="N278" s="103" t="str">
        <f>IFERROR(SUM(VLOOKUP(J278,MAT_necessidade,3,FALSE),VLOOKUP(K278,MAT_projeto,3,FALSE),VLOOKUP(L278,MAT_prioridade,3,FALSE),VLOOKUP(M278,MAT_decisao,3,FALSE)),"")</f>
        <v/>
      </c>
      <c r="O278" s="103" t="str">
        <f>IF(N278="","",IF(N278&gt;=F4_DE,VLOOKUP(Faixa_4,MAT_faixa_score,4,FALSE),IF(N278&lt;=F1_ATE,VLOOKUP(Faixa_1,MAT_faixa_score,4,FALSE),IF(AND(N278&gt;=F2_DE,N278&lt;=F2_ATE),VLOOKUP(Faixa_2,MAT_faixa_score,4,FALSE),IF(AND(N278&gt;=F3_DE,N278&lt;=F3_ATE),VLOOKUP(Faixa_3,MAT_faixa_score,4,FALSE),"")))))</f>
        <v/>
      </c>
      <c r="P278" s="103" t="str">
        <f>IF(N278="","",IF(N278&gt;=F4_DE,VLOOKUP(Faixa_4,MAT_faixa_score,5,FALSE),IF(N278&lt;=F1_ATE,VLOOKUP(Faixa_1,MAT_faixa_score,5,FALSE),IF(AND(N278&gt;=F2_DE,N278&lt;=F2_ATE),VLOOKUP(Faixa_2,MAT_faixa_score,5,FALSE),IF(AND(N278&gt;=F3_DE,N278&lt;=F3_ATE),VLOOKUP(Faixa_3,MAT_faixa_score,5,FALSE),"")))))</f>
        <v/>
      </c>
    </row>
    <row r="279">
      <c r="A279" s="118"/>
      <c r="B279" s="118"/>
      <c r="C279" s="118"/>
      <c r="D279" s="119"/>
      <c r="E279" s="118"/>
      <c r="F279" s="118"/>
      <c r="G279" s="120"/>
      <c r="H279" s="120"/>
      <c r="I279" s="121" t="str">
        <f t="shared" si="1"/>
        <v/>
      </c>
      <c r="J279" s="121"/>
      <c r="K279" s="103"/>
      <c r="L279" s="103"/>
      <c r="M279" s="121"/>
      <c r="N279" s="103" t="str">
        <f>IFERROR(SUM(VLOOKUP(J279,MAT_necessidade,3,FALSE),VLOOKUP(K279,MAT_projeto,3,FALSE),VLOOKUP(L279,MAT_prioridade,3,FALSE),VLOOKUP(M279,MAT_decisao,3,FALSE)),"")</f>
        <v/>
      </c>
      <c r="O279" s="103" t="str">
        <f>IF(N279="","",IF(N279&gt;=F4_DE,VLOOKUP(Faixa_4,MAT_faixa_score,4,FALSE),IF(N279&lt;=F1_ATE,VLOOKUP(Faixa_1,MAT_faixa_score,4,FALSE),IF(AND(N279&gt;=F2_DE,N279&lt;=F2_ATE),VLOOKUP(Faixa_2,MAT_faixa_score,4,FALSE),IF(AND(N279&gt;=F3_DE,N279&lt;=F3_ATE),VLOOKUP(Faixa_3,MAT_faixa_score,4,FALSE),"")))))</f>
        <v/>
      </c>
      <c r="P279" s="103" t="str">
        <f>IF(N279="","",IF(N279&gt;=F4_DE,VLOOKUP(Faixa_4,MAT_faixa_score,5,FALSE),IF(N279&lt;=F1_ATE,VLOOKUP(Faixa_1,MAT_faixa_score,5,FALSE),IF(AND(N279&gt;=F2_DE,N279&lt;=F2_ATE),VLOOKUP(Faixa_2,MAT_faixa_score,5,FALSE),IF(AND(N279&gt;=F3_DE,N279&lt;=F3_ATE),VLOOKUP(Faixa_3,MAT_faixa_score,5,FALSE),"")))))</f>
        <v/>
      </c>
    </row>
    <row r="280">
      <c r="A280" s="118"/>
      <c r="B280" s="118"/>
      <c r="C280" s="118"/>
      <c r="D280" s="119"/>
      <c r="E280" s="118"/>
      <c r="F280" s="118"/>
      <c r="G280" s="120"/>
      <c r="H280" s="120"/>
      <c r="I280" s="121" t="str">
        <f t="shared" si="1"/>
        <v/>
      </c>
      <c r="J280" s="121"/>
      <c r="K280" s="103"/>
      <c r="L280" s="103"/>
      <c r="M280" s="121"/>
      <c r="N280" s="103" t="str">
        <f>IFERROR(SUM(VLOOKUP(J280,MAT_necessidade,3,FALSE),VLOOKUP(K280,MAT_projeto,3,FALSE),VLOOKUP(L280,MAT_prioridade,3,FALSE),VLOOKUP(M280,MAT_decisao,3,FALSE)),"")</f>
        <v/>
      </c>
      <c r="O280" s="103" t="str">
        <f>IF(N280="","",IF(N280&gt;=F4_DE,VLOOKUP(Faixa_4,MAT_faixa_score,4,FALSE),IF(N280&lt;=F1_ATE,VLOOKUP(Faixa_1,MAT_faixa_score,4,FALSE),IF(AND(N280&gt;=F2_DE,N280&lt;=F2_ATE),VLOOKUP(Faixa_2,MAT_faixa_score,4,FALSE),IF(AND(N280&gt;=F3_DE,N280&lt;=F3_ATE),VLOOKUP(Faixa_3,MAT_faixa_score,4,FALSE),"")))))</f>
        <v/>
      </c>
      <c r="P280" s="103" t="str">
        <f>IF(N280="","",IF(N280&gt;=F4_DE,VLOOKUP(Faixa_4,MAT_faixa_score,5,FALSE),IF(N280&lt;=F1_ATE,VLOOKUP(Faixa_1,MAT_faixa_score,5,FALSE),IF(AND(N280&gt;=F2_DE,N280&lt;=F2_ATE),VLOOKUP(Faixa_2,MAT_faixa_score,5,FALSE),IF(AND(N280&gt;=F3_DE,N280&lt;=F3_ATE),VLOOKUP(Faixa_3,MAT_faixa_score,5,FALSE),"")))))</f>
        <v/>
      </c>
    </row>
    <row r="281">
      <c r="A281" s="118"/>
      <c r="B281" s="118"/>
      <c r="C281" s="118"/>
      <c r="D281" s="119"/>
      <c r="E281" s="118"/>
      <c r="F281" s="118"/>
      <c r="G281" s="120"/>
      <c r="H281" s="120"/>
      <c r="I281" s="121" t="str">
        <f t="shared" si="1"/>
        <v/>
      </c>
      <c r="J281" s="121"/>
      <c r="K281" s="103"/>
      <c r="L281" s="103"/>
      <c r="M281" s="121"/>
      <c r="N281" s="103" t="str">
        <f>IFERROR(SUM(VLOOKUP(J281,MAT_necessidade,3,FALSE),VLOOKUP(K281,MAT_projeto,3,FALSE),VLOOKUP(L281,MAT_prioridade,3,FALSE),VLOOKUP(M281,MAT_decisao,3,FALSE)),"")</f>
        <v/>
      </c>
      <c r="O281" s="103" t="str">
        <f>IF(N281="","",IF(N281&gt;=F4_DE,VLOOKUP(Faixa_4,MAT_faixa_score,4,FALSE),IF(N281&lt;=F1_ATE,VLOOKUP(Faixa_1,MAT_faixa_score,4,FALSE),IF(AND(N281&gt;=F2_DE,N281&lt;=F2_ATE),VLOOKUP(Faixa_2,MAT_faixa_score,4,FALSE),IF(AND(N281&gt;=F3_DE,N281&lt;=F3_ATE),VLOOKUP(Faixa_3,MAT_faixa_score,4,FALSE),"")))))</f>
        <v/>
      </c>
      <c r="P281" s="103" t="str">
        <f>IF(N281="","",IF(N281&gt;=F4_DE,VLOOKUP(Faixa_4,MAT_faixa_score,5,FALSE),IF(N281&lt;=F1_ATE,VLOOKUP(Faixa_1,MAT_faixa_score,5,FALSE),IF(AND(N281&gt;=F2_DE,N281&lt;=F2_ATE),VLOOKUP(Faixa_2,MAT_faixa_score,5,FALSE),IF(AND(N281&gt;=F3_DE,N281&lt;=F3_ATE),VLOOKUP(Faixa_3,MAT_faixa_score,5,FALSE),"")))))</f>
        <v/>
      </c>
    </row>
    <row r="282">
      <c r="A282" s="118"/>
      <c r="B282" s="118"/>
      <c r="C282" s="118"/>
      <c r="D282" s="119"/>
      <c r="E282" s="118"/>
      <c r="F282" s="118"/>
      <c r="G282" s="120"/>
      <c r="H282" s="120"/>
      <c r="I282" s="121" t="str">
        <f t="shared" si="1"/>
        <v/>
      </c>
      <c r="J282" s="121"/>
      <c r="K282" s="103"/>
      <c r="L282" s="103"/>
      <c r="M282" s="121"/>
      <c r="N282" s="103" t="str">
        <f>IFERROR(SUM(VLOOKUP(J282,MAT_necessidade,3,FALSE),VLOOKUP(K282,MAT_projeto,3,FALSE),VLOOKUP(L282,MAT_prioridade,3,FALSE),VLOOKUP(M282,MAT_decisao,3,FALSE)),"")</f>
        <v/>
      </c>
      <c r="O282" s="103" t="str">
        <f>IF(N282="","",IF(N282&gt;=F4_DE,VLOOKUP(Faixa_4,MAT_faixa_score,4,FALSE),IF(N282&lt;=F1_ATE,VLOOKUP(Faixa_1,MAT_faixa_score,4,FALSE),IF(AND(N282&gt;=F2_DE,N282&lt;=F2_ATE),VLOOKUP(Faixa_2,MAT_faixa_score,4,FALSE),IF(AND(N282&gt;=F3_DE,N282&lt;=F3_ATE),VLOOKUP(Faixa_3,MAT_faixa_score,4,FALSE),"")))))</f>
        <v/>
      </c>
      <c r="P282" s="103" t="str">
        <f>IF(N282="","",IF(N282&gt;=F4_DE,VLOOKUP(Faixa_4,MAT_faixa_score,5,FALSE),IF(N282&lt;=F1_ATE,VLOOKUP(Faixa_1,MAT_faixa_score,5,FALSE),IF(AND(N282&gt;=F2_DE,N282&lt;=F2_ATE),VLOOKUP(Faixa_2,MAT_faixa_score,5,FALSE),IF(AND(N282&gt;=F3_DE,N282&lt;=F3_ATE),VLOOKUP(Faixa_3,MAT_faixa_score,5,FALSE),"")))))</f>
        <v/>
      </c>
    </row>
    <row r="283">
      <c r="A283" s="118"/>
      <c r="B283" s="118"/>
      <c r="C283" s="118"/>
      <c r="D283" s="119"/>
      <c r="E283" s="118"/>
      <c r="F283" s="118"/>
      <c r="G283" s="120"/>
      <c r="H283" s="120"/>
      <c r="I283" s="121" t="str">
        <f t="shared" si="1"/>
        <v/>
      </c>
      <c r="J283" s="121"/>
      <c r="K283" s="103"/>
      <c r="L283" s="103"/>
      <c r="M283" s="121"/>
      <c r="N283" s="103" t="str">
        <f>IFERROR(SUM(VLOOKUP(J283,MAT_necessidade,3,FALSE),VLOOKUP(K283,MAT_projeto,3,FALSE),VLOOKUP(L283,MAT_prioridade,3,FALSE),VLOOKUP(M283,MAT_decisao,3,FALSE)),"")</f>
        <v/>
      </c>
      <c r="O283" s="103" t="str">
        <f>IF(N283="","",IF(N283&gt;=F4_DE,VLOOKUP(Faixa_4,MAT_faixa_score,4,FALSE),IF(N283&lt;=F1_ATE,VLOOKUP(Faixa_1,MAT_faixa_score,4,FALSE),IF(AND(N283&gt;=F2_DE,N283&lt;=F2_ATE),VLOOKUP(Faixa_2,MAT_faixa_score,4,FALSE),IF(AND(N283&gt;=F3_DE,N283&lt;=F3_ATE),VLOOKUP(Faixa_3,MAT_faixa_score,4,FALSE),"")))))</f>
        <v/>
      </c>
      <c r="P283" s="103" t="str">
        <f>IF(N283="","",IF(N283&gt;=F4_DE,VLOOKUP(Faixa_4,MAT_faixa_score,5,FALSE),IF(N283&lt;=F1_ATE,VLOOKUP(Faixa_1,MAT_faixa_score,5,FALSE),IF(AND(N283&gt;=F2_DE,N283&lt;=F2_ATE),VLOOKUP(Faixa_2,MAT_faixa_score,5,FALSE),IF(AND(N283&gt;=F3_DE,N283&lt;=F3_ATE),VLOOKUP(Faixa_3,MAT_faixa_score,5,FALSE),"")))))</f>
        <v/>
      </c>
    </row>
    <row r="284">
      <c r="A284" s="118"/>
      <c r="B284" s="118"/>
      <c r="C284" s="118"/>
      <c r="D284" s="119"/>
      <c r="E284" s="118"/>
      <c r="F284" s="118"/>
      <c r="G284" s="120"/>
      <c r="H284" s="120"/>
      <c r="I284" s="121" t="str">
        <f t="shared" si="1"/>
        <v/>
      </c>
      <c r="J284" s="121"/>
      <c r="K284" s="103"/>
      <c r="L284" s="103"/>
      <c r="M284" s="121"/>
      <c r="N284" s="103" t="str">
        <f>IFERROR(SUM(VLOOKUP(J284,MAT_necessidade,3,FALSE),VLOOKUP(K284,MAT_projeto,3,FALSE),VLOOKUP(L284,MAT_prioridade,3,FALSE),VLOOKUP(M284,MAT_decisao,3,FALSE)),"")</f>
        <v/>
      </c>
      <c r="O284" s="103" t="str">
        <f>IF(N284="","",IF(N284&gt;=F4_DE,VLOOKUP(Faixa_4,MAT_faixa_score,4,FALSE),IF(N284&lt;=F1_ATE,VLOOKUP(Faixa_1,MAT_faixa_score,4,FALSE),IF(AND(N284&gt;=F2_DE,N284&lt;=F2_ATE),VLOOKUP(Faixa_2,MAT_faixa_score,4,FALSE),IF(AND(N284&gt;=F3_DE,N284&lt;=F3_ATE),VLOOKUP(Faixa_3,MAT_faixa_score,4,FALSE),"")))))</f>
        <v/>
      </c>
      <c r="P284" s="103" t="str">
        <f>IF(N284="","",IF(N284&gt;=F4_DE,VLOOKUP(Faixa_4,MAT_faixa_score,5,FALSE),IF(N284&lt;=F1_ATE,VLOOKUP(Faixa_1,MAT_faixa_score,5,FALSE),IF(AND(N284&gt;=F2_DE,N284&lt;=F2_ATE),VLOOKUP(Faixa_2,MAT_faixa_score,5,FALSE),IF(AND(N284&gt;=F3_DE,N284&lt;=F3_ATE),VLOOKUP(Faixa_3,MAT_faixa_score,5,FALSE),"")))))</f>
        <v/>
      </c>
    </row>
    <row r="285">
      <c r="A285" s="118"/>
      <c r="B285" s="118"/>
      <c r="C285" s="118"/>
      <c r="D285" s="119"/>
      <c r="E285" s="118"/>
      <c r="F285" s="118"/>
      <c r="G285" s="120"/>
      <c r="H285" s="120"/>
      <c r="I285" s="121" t="str">
        <f t="shared" si="1"/>
        <v/>
      </c>
      <c r="J285" s="121"/>
      <c r="K285" s="103"/>
      <c r="L285" s="103"/>
      <c r="M285" s="121"/>
      <c r="N285" s="103" t="str">
        <f>IFERROR(SUM(VLOOKUP(J285,MAT_necessidade,3,FALSE),VLOOKUP(K285,MAT_projeto,3,FALSE),VLOOKUP(L285,MAT_prioridade,3,FALSE),VLOOKUP(M285,MAT_decisao,3,FALSE)),"")</f>
        <v/>
      </c>
      <c r="O285" s="103" t="str">
        <f>IF(N285="","",IF(N285&gt;=F4_DE,VLOOKUP(Faixa_4,MAT_faixa_score,4,FALSE),IF(N285&lt;=F1_ATE,VLOOKUP(Faixa_1,MAT_faixa_score,4,FALSE),IF(AND(N285&gt;=F2_DE,N285&lt;=F2_ATE),VLOOKUP(Faixa_2,MAT_faixa_score,4,FALSE),IF(AND(N285&gt;=F3_DE,N285&lt;=F3_ATE),VLOOKUP(Faixa_3,MAT_faixa_score,4,FALSE),"")))))</f>
        <v/>
      </c>
      <c r="P285" s="103" t="str">
        <f>IF(N285="","",IF(N285&gt;=F4_DE,VLOOKUP(Faixa_4,MAT_faixa_score,5,FALSE),IF(N285&lt;=F1_ATE,VLOOKUP(Faixa_1,MAT_faixa_score,5,FALSE),IF(AND(N285&gt;=F2_DE,N285&lt;=F2_ATE),VLOOKUP(Faixa_2,MAT_faixa_score,5,FALSE),IF(AND(N285&gt;=F3_DE,N285&lt;=F3_ATE),VLOOKUP(Faixa_3,MAT_faixa_score,5,FALSE),"")))))</f>
        <v/>
      </c>
    </row>
    <row r="286">
      <c r="A286" s="118"/>
      <c r="B286" s="118"/>
      <c r="C286" s="118"/>
      <c r="D286" s="119"/>
      <c r="E286" s="118"/>
      <c r="F286" s="118"/>
      <c r="G286" s="120"/>
      <c r="H286" s="120"/>
      <c r="I286" s="121" t="str">
        <f t="shared" si="1"/>
        <v/>
      </c>
      <c r="J286" s="121"/>
      <c r="K286" s="103"/>
      <c r="L286" s="103"/>
      <c r="M286" s="121"/>
      <c r="N286" s="103" t="str">
        <f>IFERROR(SUM(VLOOKUP(J286,MAT_necessidade,3,FALSE),VLOOKUP(K286,MAT_projeto,3,FALSE),VLOOKUP(L286,MAT_prioridade,3,FALSE),VLOOKUP(M286,MAT_decisao,3,FALSE)),"")</f>
        <v/>
      </c>
      <c r="O286" s="103" t="str">
        <f>IF(N286="","",IF(N286&gt;=F4_DE,VLOOKUP(Faixa_4,MAT_faixa_score,4,FALSE),IF(N286&lt;=F1_ATE,VLOOKUP(Faixa_1,MAT_faixa_score,4,FALSE),IF(AND(N286&gt;=F2_DE,N286&lt;=F2_ATE),VLOOKUP(Faixa_2,MAT_faixa_score,4,FALSE),IF(AND(N286&gt;=F3_DE,N286&lt;=F3_ATE),VLOOKUP(Faixa_3,MAT_faixa_score,4,FALSE),"")))))</f>
        <v/>
      </c>
      <c r="P286" s="103" t="str">
        <f>IF(N286="","",IF(N286&gt;=F4_DE,VLOOKUP(Faixa_4,MAT_faixa_score,5,FALSE),IF(N286&lt;=F1_ATE,VLOOKUP(Faixa_1,MAT_faixa_score,5,FALSE),IF(AND(N286&gt;=F2_DE,N286&lt;=F2_ATE),VLOOKUP(Faixa_2,MAT_faixa_score,5,FALSE),IF(AND(N286&gt;=F3_DE,N286&lt;=F3_ATE),VLOOKUP(Faixa_3,MAT_faixa_score,5,FALSE),"")))))</f>
        <v/>
      </c>
    </row>
    <row r="287">
      <c r="A287" s="118"/>
      <c r="B287" s="118"/>
      <c r="C287" s="118"/>
      <c r="D287" s="119"/>
      <c r="E287" s="118"/>
      <c r="F287" s="118"/>
      <c r="G287" s="120"/>
      <c r="H287" s="120"/>
      <c r="I287" s="121" t="str">
        <f t="shared" si="1"/>
        <v/>
      </c>
      <c r="J287" s="121"/>
      <c r="K287" s="103"/>
      <c r="L287" s="103"/>
      <c r="M287" s="121"/>
      <c r="N287" s="103" t="str">
        <f>IFERROR(SUM(VLOOKUP(J287,MAT_necessidade,3,FALSE),VLOOKUP(K287,MAT_projeto,3,FALSE),VLOOKUP(L287,MAT_prioridade,3,FALSE),VLOOKUP(M287,MAT_decisao,3,FALSE)),"")</f>
        <v/>
      </c>
      <c r="O287" s="103" t="str">
        <f>IF(N287="","",IF(N287&gt;=F4_DE,VLOOKUP(Faixa_4,MAT_faixa_score,4,FALSE),IF(N287&lt;=F1_ATE,VLOOKUP(Faixa_1,MAT_faixa_score,4,FALSE),IF(AND(N287&gt;=F2_DE,N287&lt;=F2_ATE),VLOOKUP(Faixa_2,MAT_faixa_score,4,FALSE),IF(AND(N287&gt;=F3_DE,N287&lt;=F3_ATE),VLOOKUP(Faixa_3,MAT_faixa_score,4,FALSE),"")))))</f>
        <v/>
      </c>
      <c r="P287" s="103" t="str">
        <f>IF(N287="","",IF(N287&gt;=F4_DE,VLOOKUP(Faixa_4,MAT_faixa_score,5,FALSE),IF(N287&lt;=F1_ATE,VLOOKUP(Faixa_1,MAT_faixa_score,5,FALSE),IF(AND(N287&gt;=F2_DE,N287&lt;=F2_ATE),VLOOKUP(Faixa_2,MAT_faixa_score,5,FALSE),IF(AND(N287&gt;=F3_DE,N287&lt;=F3_ATE),VLOOKUP(Faixa_3,MAT_faixa_score,5,FALSE),"")))))</f>
        <v/>
      </c>
    </row>
    <row r="288">
      <c r="A288" s="118"/>
      <c r="B288" s="118"/>
      <c r="C288" s="118"/>
      <c r="D288" s="119"/>
      <c r="E288" s="118"/>
      <c r="F288" s="118"/>
      <c r="G288" s="120"/>
      <c r="H288" s="120"/>
      <c r="I288" s="121" t="str">
        <f t="shared" si="1"/>
        <v/>
      </c>
      <c r="J288" s="121"/>
      <c r="K288" s="103"/>
      <c r="L288" s="103"/>
      <c r="M288" s="121"/>
      <c r="N288" s="103" t="str">
        <f>IFERROR(SUM(VLOOKUP(J288,MAT_necessidade,3,FALSE),VLOOKUP(K288,MAT_projeto,3,FALSE),VLOOKUP(L288,MAT_prioridade,3,FALSE),VLOOKUP(M288,MAT_decisao,3,FALSE)),"")</f>
        <v/>
      </c>
      <c r="O288" s="103" t="str">
        <f>IF(N288="","",IF(N288&gt;=F4_DE,VLOOKUP(Faixa_4,MAT_faixa_score,4,FALSE),IF(N288&lt;=F1_ATE,VLOOKUP(Faixa_1,MAT_faixa_score,4,FALSE),IF(AND(N288&gt;=F2_DE,N288&lt;=F2_ATE),VLOOKUP(Faixa_2,MAT_faixa_score,4,FALSE),IF(AND(N288&gt;=F3_DE,N288&lt;=F3_ATE),VLOOKUP(Faixa_3,MAT_faixa_score,4,FALSE),"")))))</f>
        <v/>
      </c>
      <c r="P288" s="103" t="str">
        <f>IF(N288="","",IF(N288&gt;=F4_DE,VLOOKUP(Faixa_4,MAT_faixa_score,5,FALSE),IF(N288&lt;=F1_ATE,VLOOKUP(Faixa_1,MAT_faixa_score,5,FALSE),IF(AND(N288&gt;=F2_DE,N288&lt;=F2_ATE),VLOOKUP(Faixa_2,MAT_faixa_score,5,FALSE),IF(AND(N288&gt;=F3_DE,N288&lt;=F3_ATE),VLOOKUP(Faixa_3,MAT_faixa_score,5,FALSE),"")))))</f>
        <v/>
      </c>
    </row>
    <row r="289">
      <c r="A289" s="118"/>
      <c r="B289" s="118"/>
      <c r="C289" s="118"/>
      <c r="D289" s="119"/>
      <c r="E289" s="118"/>
      <c r="F289" s="118"/>
      <c r="G289" s="120"/>
      <c r="H289" s="120"/>
      <c r="I289" s="121" t="str">
        <f t="shared" si="1"/>
        <v/>
      </c>
      <c r="J289" s="121"/>
      <c r="K289" s="103"/>
      <c r="L289" s="103"/>
      <c r="M289" s="121"/>
      <c r="N289" s="103" t="str">
        <f>IFERROR(SUM(VLOOKUP(J289,MAT_necessidade,3,FALSE),VLOOKUP(K289,MAT_projeto,3,FALSE),VLOOKUP(L289,MAT_prioridade,3,FALSE),VLOOKUP(M289,MAT_decisao,3,FALSE)),"")</f>
        <v/>
      </c>
      <c r="O289" s="103" t="str">
        <f>IF(N289="","",IF(N289&gt;=F4_DE,VLOOKUP(Faixa_4,MAT_faixa_score,4,FALSE),IF(N289&lt;=F1_ATE,VLOOKUP(Faixa_1,MAT_faixa_score,4,FALSE),IF(AND(N289&gt;=F2_DE,N289&lt;=F2_ATE),VLOOKUP(Faixa_2,MAT_faixa_score,4,FALSE),IF(AND(N289&gt;=F3_DE,N289&lt;=F3_ATE),VLOOKUP(Faixa_3,MAT_faixa_score,4,FALSE),"")))))</f>
        <v/>
      </c>
      <c r="P289" s="103" t="str">
        <f>IF(N289="","",IF(N289&gt;=F4_DE,VLOOKUP(Faixa_4,MAT_faixa_score,5,FALSE),IF(N289&lt;=F1_ATE,VLOOKUP(Faixa_1,MAT_faixa_score,5,FALSE),IF(AND(N289&gt;=F2_DE,N289&lt;=F2_ATE),VLOOKUP(Faixa_2,MAT_faixa_score,5,FALSE),IF(AND(N289&gt;=F3_DE,N289&lt;=F3_ATE),VLOOKUP(Faixa_3,MAT_faixa_score,5,FALSE),"")))))</f>
        <v/>
      </c>
    </row>
    <row r="290">
      <c r="A290" s="118"/>
      <c r="B290" s="118"/>
      <c r="C290" s="118"/>
      <c r="D290" s="119"/>
      <c r="E290" s="118"/>
      <c r="F290" s="118"/>
      <c r="G290" s="120"/>
      <c r="H290" s="120"/>
      <c r="I290" s="121" t="str">
        <f t="shared" si="1"/>
        <v/>
      </c>
      <c r="J290" s="121"/>
      <c r="K290" s="103"/>
      <c r="L290" s="103"/>
      <c r="M290" s="121"/>
      <c r="N290" s="103" t="str">
        <f>IFERROR(SUM(VLOOKUP(J290,MAT_necessidade,3,FALSE),VLOOKUP(K290,MAT_projeto,3,FALSE),VLOOKUP(L290,MAT_prioridade,3,FALSE),VLOOKUP(M290,MAT_decisao,3,FALSE)),"")</f>
        <v/>
      </c>
      <c r="O290" s="103" t="str">
        <f>IF(N290="","",IF(N290&gt;=F4_DE,VLOOKUP(Faixa_4,MAT_faixa_score,4,FALSE),IF(N290&lt;=F1_ATE,VLOOKUP(Faixa_1,MAT_faixa_score,4,FALSE),IF(AND(N290&gt;=F2_DE,N290&lt;=F2_ATE),VLOOKUP(Faixa_2,MAT_faixa_score,4,FALSE),IF(AND(N290&gt;=F3_DE,N290&lt;=F3_ATE),VLOOKUP(Faixa_3,MAT_faixa_score,4,FALSE),"")))))</f>
        <v/>
      </c>
      <c r="P290" s="103" t="str">
        <f>IF(N290="","",IF(N290&gt;=F4_DE,VLOOKUP(Faixa_4,MAT_faixa_score,5,FALSE),IF(N290&lt;=F1_ATE,VLOOKUP(Faixa_1,MAT_faixa_score,5,FALSE),IF(AND(N290&gt;=F2_DE,N290&lt;=F2_ATE),VLOOKUP(Faixa_2,MAT_faixa_score,5,FALSE),IF(AND(N290&gt;=F3_DE,N290&lt;=F3_ATE),VLOOKUP(Faixa_3,MAT_faixa_score,5,FALSE),"")))))</f>
        <v/>
      </c>
    </row>
    <row r="291">
      <c r="A291" s="118"/>
      <c r="B291" s="118"/>
      <c r="C291" s="118"/>
      <c r="D291" s="119"/>
      <c r="E291" s="118"/>
      <c r="F291" s="118"/>
      <c r="G291" s="120"/>
      <c r="H291" s="120"/>
      <c r="I291" s="121" t="str">
        <f t="shared" si="1"/>
        <v/>
      </c>
      <c r="J291" s="121"/>
      <c r="K291" s="103"/>
      <c r="L291" s="103"/>
      <c r="M291" s="121"/>
      <c r="N291" s="103" t="str">
        <f>IFERROR(SUM(VLOOKUP(J291,MAT_necessidade,3,FALSE),VLOOKUP(K291,MAT_projeto,3,FALSE),VLOOKUP(L291,MAT_prioridade,3,FALSE),VLOOKUP(M291,MAT_decisao,3,FALSE)),"")</f>
        <v/>
      </c>
      <c r="O291" s="103" t="str">
        <f>IF(N291="","",IF(N291&gt;=F4_DE,VLOOKUP(Faixa_4,MAT_faixa_score,4,FALSE),IF(N291&lt;=F1_ATE,VLOOKUP(Faixa_1,MAT_faixa_score,4,FALSE),IF(AND(N291&gt;=F2_DE,N291&lt;=F2_ATE),VLOOKUP(Faixa_2,MAT_faixa_score,4,FALSE),IF(AND(N291&gt;=F3_DE,N291&lt;=F3_ATE),VLOOKUP(Faixa_3,MAT_faixa_score,4,FALSE),"")))))</f>
        <v/>
      </c>
      <c r="P291" s="103" t="str">
        <f>IF(N291="","",IF(N291&gt;=F4_DE,VLOOKUP(Faixa_4,MAT_faixa_score,5,FALSE),IF(N291&lt;=F1_ATE,VLOOKUP(Faixa_1,MAT_faixa_score,5,FALSE),IF(AND(N291&gt;=F2_DE,N291&lt;=F2_ATE),VLOOKUP(Faixa_2,MAT_faixa_score,5,FALSE),IF(AND(N291&gt;=F3_DE,N291&lt;=F3_ATE),VLOOKUP(Faixa_3,MAT_faixa_score,5,FALSE),"")))))</f>
        <v/>
      </c>
    </row>
    <row r="292">
      <c r="A292" s="118"/>
      <c r="B292" s="118"/>
      <c r="C292" s="118"/>
      <c r="D292" s="119"/>
      <c r="E292" s="118"/>
      <c r="F292" s="118"/>
      <c r="G292" s="120"/>
      <c r="H292" s="120"/>
      <c r="I292" s="121" t="str">
        <f t="shared" si="1"/>
        <v/>
      </c>
      <c r="J292" s="121"/>
      <c r="K292" s="103"/>
      <c r="L292" s="103"/>
      <c r="M292" s="121"/>
      <c r="N292" s="103" t="str">
        <f>IFERROR(SUM(VLOOKUP(J292,MAT_necessidade,3,FALSE),VLOOKUP(K292,MAT_projeto,3,FALSE),VLOOKUP(L292,MAT_prioridade,3,FALSE),VLOOKUP(M292,MAT_decisao,3,FALSE)),"")</f>
        <v/>
      </c>
      <c r="O292" s="103" t="str">
        <f>IF(N292="","",IF(N292&gt;=F4_DE,VLOOKUP(Faixa_4,MAT_faixa_score,4,FALSE),IF(N292&lt;=F1_ATE,VLOOKUP(Faixa_1,MAT_faixa_score,4,FALSE),IF(AND(N292&gt;=F2_DE,N292&lt;=F2_ATE),VLOOKUP(Faixa_2,MAT_faixa_score,4,FALSE),IF(AND(N292&gt;=F3_DE,N292&lt;=F3_ATE),VLOOKUP(Faixa_3,MAT_faixa_score,4,FALSE),"")))))</f>
        <v/>
      </c>
      <c r="P292" s="103" t="str">
        <f>IF(N292="","",IF(N292&gt;=F4_DE,VLOOKUP(Faixa_4,MAT_faixa_score,5,FALSE),IF(N292&lt;=F1_ATE,VLOOKUP(Faixa_1,MAT_faixa_score,5,FALSE),IF(AND(N292&gt;=F2_DE,N292&lt;=F2_ATE),VLOOKUP(Faixa_2,MAT_faixa_score,5,FALSE),IF(AND(N292&gt;=F3_DE,N292&lt;=F3_ATE),VLOOKUP(Faixa_3,MAT_faixa_score,5,FALSE),"")))))</f>
        <v/>
      </c>
    </row>
    <row r="293">
      <c r="A293" s="118"/>
      <c r="B293" s="118"/>
      <c r="C293" s="118"/>
      <c r="D293" s="119"/>
      <c r="E293" s="118"/>
      <c r="F293" s="118"/>
      <c r="G293" s="120"/>
      <c r="H293" s="120"/>
      <c r="I293" s="121" t="str">
        <f t="shared" si="1"/>
        <v/>
      </c>
      <c r="J293" s="121"/>
      <c r="K293" s="103"/>
      <c r="L293" s="103"/>
      <c r="M293" s="121"/>
      <c r="N293" s="103" t="str">
        <f>IFERROR(SUM(VLOOKUP(J293,MAT_necessidade,3,FALSE),VLOOKUP(K293,MAT_projeto,3,FALSE),VLOOKUP(L293,MAT_prioridade,3,FALSE),VLOOKUP(M293,MAT_decisao,3,FALSE)),"")</f>
        <v/>
      </c>
      <c r="O293" s="103" t="str">
        <f>IF(N293="","",IF(N293&gt;=F4_DE,VLOOKUP(Faixa_4,MAT_faixa_score,4,FALSE),IF(N293&lt;=F1_ATE,VLOOKUP(Faixa_1,MAT_faixa_score,4,FALSE),IF(AND(N293&gt;=F2_DE,N293&lt;=F2_ATE),VLOOKUP(Faixa_2,MAT_faixa_score,4,FALSE),IF(AND(N293&gt;=F3_DE,N293&lt;=F3_ATE),VLOOKUP(Faixa_3,MAT_faixa_score,4,FALSE),"")))))</f>
        <v/>
      </c>
      <c r="P293" s="103" t="str">
        <f>IF(N293="","",IF(N293&gt;=F4_DE,VLOOKUP(Faixa_4,MAT_faixa_score,5,FALSE),IF(N293&lt;=F1_ATE,VLOOKUP(Faixa_1,MAT_faixa_score,5,FALSE),IF(AND(N293&gt;=F2_DE,N293&lt;=F2_ATE),VLOOKUP(Faixa_2,MAT_faixa_score,5,FALSE),IF(AND(N293&gt;=F3_DE,N293&lt;=F3_ATE),VLOOKUP(Faixa_3,MAT_faixa_score,5,FALSE),"")))))</f>
        <v/>
      </c>
    </row>
    <row r="294">
      <c r="A294" s="118"/>
      <c r="B294" s="118"/>
      <c r="C294" s="118"/>
      <c r="D294" s="119"/>
      <c r="E294" s="118"/>
      <c r="F294" s="118"/>
      <c r="G294" s="120"/>
      <c r="H294" s="120"/>
      <c r="I294" s="121" t="str">
        <f t="shared" si="1"/>
        <v/>
      </c>
      <c r="J294" s="121"/>
      <c r="K294" s="103"/>
      <c r="L294" s="103"/>
      <c r="M294" s="121"/>
      <c r="N294" s="103" t="str">
        <f>IFERROR(SUM(VLOOKUP(J294,MAT_necessidade,3,FALSE),VLOOKUP(K294,MAT_projeto,3,FALSE),VLOOKUP(L294,MAT_prioridade,3,FALSE),VLOOKUP(M294,MAT_decisao,3,FALSE)),"")</f>
        <v/>
      </c>
      <c r="O294" s="103" t="str">
        <f>IF(N294="","",IF(N294&gt;=F4_DE,VLOOKUP(Faixa_4,MAT_faixa_score,4,FALSE),IF(N294&lt;=F1_ATE,VLOOKUP(Faixa_1,MAT_faixa_score,4,FALSE),IF(AND(N294&gt;=F2_DE,N294&lt;=F2_ATE),VLOOKUP(Faixa_2,MAT_faixa_score,4,FALSE),IF(AND(N294&gt;=F3_DE,N294&lt;=F3_ATE),VLOOKUP(Faixa_3,MAT_faixa_score,4,FALSE),"")))))</f>
        <v/>
      </c>
      <c r="P294" s="103" t="str">
        <f>IF(N294="","",IF(N294&gt;=F4_DE,VLOOKUP(Faixa_4,MAT_faixa_score,5,FALSE),IF(N294&lt;=F1_ATE,VLOOKUP(Faixa_1,MAT_faixa_score,5,FALSE),IF(AND(N294&gt;=F2_DE,N294&lt;=F2_ATE),VLOOKUP(Faixa_2,MAT_faixa_score,5,FALSE),IF(AND(N294&gt;=F3_DE,N294&lt;=F3_ATE),VLOOKUP(Faixa_3,MAT_faixa_score,5,FALSE),"")))))</f>
        <v/>
      </c>
    </row>
    <row r="295">
      <c r="A295" s="118"/>
      <c r="B295" s="118"/>
      <c r="C295" s="118"/>
      <c r="D295" s="119"/>
      <c r="E295" s="118"/>
      <c r="F295" s="118"/>
      <c r="G295" s="120"/>
      <c r="H295" s="120"/>
      <c r="I295" s="121" t="str">
        <f t="shared" si="1"/>
        <v/>
      </c>
      <c r="J295" s="121"/>
      <c r="K295" s="103"/>
      <c r="L295" s="103"/>
      <c r="M295" s="121"/>
      <c r="N295" s="103" t="str">
        <f>IFERROR(SUM(VLOOKUP(J295,MAT_necessidade,3,FALSE),VLOOKUP(K295,MAT_projeto,3,FALSE),VLOOKUP(L295,MAT_prioridade,3,FALSE),VLOOKUP(M295,MAT_decisao,3,FALSE)),"")</f>
        <v/>
      </c>
      <c r="O295" s="103" t="str">
        <f>IF(N295="","",IF(N295&gt;=F4_DE,VLOOKUP(Faixa_4,MAT_faixa_score,4,FALSE),IF(N295&lt;=F1_ATE,VLOOKUP(Faixa_1,MAT_faixa_score,4,FALSE),IF(AND(N295&gt;=F2_DE,N295&lt;=F2_ATE),VLOOKUP(Faixa_2,MAT_faixa_score,4,FALSE),IF(AND(N295&gt;=F3_DE,N295&lt;=F3_ATE),VLOOKUP(Faixa_3,MAT_faixa_score,4,FALSE),"")))))</f>
        <v/>
      </c>
      <c r="P295" s="103" t="str">
        <f>IF(N295="","",IF(N295&gt;=F4_DE,VLOOKUP(Faixa_4,MAT_faixa_score,5,FALSE),IF(N295&lt;=F1_ATE,VLOOKUP(Faixa_1,MAT_faixa_score,5,FALSE),IF(AND(N295&gt;=F2_DE,N295&lt;=F2_ATE),VLOOKUP(Faixa_2,MAT_faixa_score,5,FALSE),IF(AND(N295&gt;=F3_DE,N295&lt;=F3_ATE),VLOOKUP(Faixa_3,MAT_faixa_score,5,FALSE),"")))))</f>
        <v/>
      </c>
    </row>
    <row r="296">
      <c r="A296" s="118"/>
      <c r="B296" s="118"/>
      <c r="C296" s="118"/>
      <c r="D296" s="119"/>
      <c r="E296" s="118"/>
      <c r="F296" s="118"/>
      <c r="G296" s="120"/>
      <c r="H296" s="120"/>
      <c r="I296" s="121" t="str">
        <f t="shared" si="1"/>
        <v/>
      </c>
      <c r="J296" s="121"/>
      <c r="K296" s="103"/>
      <c r="L296" s="103"/>
      <c r="M296" s="121"/>
      <c r="N296" s="103" t="str">
        <f>IFERROR(SUM(VLOOKUP(J296,MAT_necessidade,3,FALSE),VLOOKUP(K296,MAT_projeto,3,FALSE),VLOOKUP(L296,MAT_prioridade,3,FALSE),VLOOKUP(M296,MAT_decisao,3,FALSE)),"")</f>
        <v/>
      </c>
      <c r="O296" s="103" t="str">
        <f>IF(N296="","",IF(N296&gt;=F4_DE,VLOOKUP(Faixa_4,MAT_faixa_score,4,FALSE),IF(N296&lt;=F1_ATE,VLOOKUP(Faixa_1,MAT_faixa_score,4,FALSE),IF(AND(N296&gt;=F2_DE,N296&lt;=F2_ATE),VLOOKUP(Faixa_2,MAT_faixa_score,4,FALSE),IF(AND(N296&gt;=F3_DE,N296&lt;=F3_ATE),VLOOKUP(Faixa_3,MAT_faixa_score,4,FALSE),"")))))</f>
        <v/>
      </c>
      <c r="P296" s="103" t="str">
        <f>IF(N296="","",IF(N296&gt;=F4_DE,VLOOKUP(Faixa_4,MAT_faixa_score,5,FALSE),IF(N296&lt;=F1_ATE,VLOOKUP(Faixa_1,MAT_faixa_score,5,FALSE),IF(AND(N296&gt;=F2_DE,N296&lt;=F2_ATE),VLOOKUP(Faixa_2,MAT_faixa_score,5,FALSE),IF(AND(N296&gt;=F3_DE,N296&lt;=F3_ATE),VLOOKUP(Faixa_3,MAT_faixa_score,5,FALSE),"")))))</f>
        <v/>
      </c>
    </row>
    <row r="297">
      <c r="A297" s="118"/>
      <c r="B297" s="118"/>
      <c r="C297" s="118"/>
      <c r="D297" s="119"/>
      <c r="E297" s="118"/>
      <c r="F297" s="118"/>
      <c r="G297" s="120"/>
      <c r="H297" s="120"/>
      <c r="I297" s="121" t="str">
        <f t="shared" si="1"/>
        <v/>
      </c>
      <c r="J297" s="121"/>
      <c r="K297" s="103"/>
      <c r="L297" s="103"/>
      <c r="M297" s="121"/>
      <c r="N297" s="103" t="str">
        <f>IFERROR(SUM(VLOOKUP(J297,MAT_necessidade,3,FALSE),VLOOKUP(K297,MAT_projeto,3,FALSE),VLOOKUP(L297,MAT_prioridade,3,FALSE),VLOOKUP(M297,MAT_decisao,3,FALSE)),"")</f>
        <v/>
      </c>
      <c r="O297" s="103" t="str">
        <f>IF(N297="","",IF(N297&gt;=F4_DE,VLOOKUP(Faixa_4,MAT_faixa_score,4,FALSE),IF(N297&lt;=F1_ATE,VLOOKUP(Faixa_1,MAT_faixa_score,4,FALSE),IF(AND(N297&gt;=F2_DE,N297&lt;=F2_ATE),VLOOKUP(Faixa_2,MAT_faixa_score,4,FALSE),IF(AND(N297&gt;=F3_DE,N297&lt;=F3_ATE),VLOOKUP(Faixa_3,MAT_faixa_score,4,FALSE),"")))))</f>
        <v/>
      </c>
      <c r="P297" s="103" t="str">
        <f>IF(N297="","",IF(N297&gt;=F4_DE,VLOOKUP(Faixa_4,MAT_faixa_score,5,FALSE),IF(N297&lt;=F1_ATE,VLOOKUP(Faixa_1,MAT_faixa_score,5,FALSE),IF(AND(N297&gt;=F2_DE,N297&lt;=F2_ATE),VLOOKUP(Faixa_2,MAT_faixa_score,5,FALSE),IF(AND(N297&gt;=F3_DE,N297&lt;=F3_ATE),VLOOKUP(Faixa_3,MAT_faixa_score,5,FALSE),"")))))</f>
        <v/>
      </c>
    </row>
    <row r="298">
      <c r="A298" s="118"/>
      <c r="B298" s="118"/>
      <c r="C298" s="118"/>
      <c r="D298" s="119"/>
      <c r="E298" s="118"/>
      <c r="F298" s="118"/>
      <c r="G298" s="120"/>
      <c r="H298" s="120"/>
      <c r="I298" s="121" t="str">
        <f t="shared" si="1"/>
        <v/>
      </c>
      <c r="J298" s="121"/>
      <c r="K298" s="103"/>
      <c r="L298" s="103"/>
      <c r="M298" s="121"/>
      <c r="N298" s="103" t="str">
        <f>IFERROR(SUM(VLOOKUP(J298,MAT_necessidade,3,FALSE),VLOOKUP(K298,MAT_projeto,3,FALSE),VLOOKUP(L298,MAT_prioridade,3,FALSE),VLOOKUP(M298,MAT_decisao,3,FALSE)),"")</f>
        <v/>
      </c>
      <c r="O298" s="103" t="str">
        <f>IF(N298="","",IF(N298&gt;=F4_DE,VLOOKUP(Faixa_4,MAT_faixa_score,4,FALSE),IF(N298&lt;=F1_ATE,VLOOKUP(Faixa_1,MAT_faixa_score,4,FALSE),IF(AND(N298&gt;=F2_DE,N298&lt;=F2_ATE),VLOOKUP(Faixa_2,MAT_faixa_score,4,FALSE),IF(AND(N298&gt;=F3_DE,N298&lt;=F3_ATE),VLOOKUP(Faixa_3,MAT_faixa_score,4,FALSE),"")))))</f>
        <v/>
      </c>
      <c r="P298" s="103" t="str">
        <f>IF(N298="","",IF(N298&gt;=F4_DE,VLOOKUP(Faixa_4,MAT_faixa_score,5,FALSE),IF(N298&lt;=F1_ATE,VLOOKUP(Faixa_1,MAT_faixa_score,5,FALSE),IF(AND(N298&gt;=F2_DE,N298&lt;=F2_ATE),VLOOKUP(Faixa_2,MAT_faixa_score,5,FALSE),IF(AND(N298&gt;=F3_DE,N298&lt;=F3_ATE),VLOOKUP(Faixa_3,MAT_faixa_score,5,FALSE),"")))))</f>
        <v/>
      </c>
    </row>
    <row r="299">
      <c r="A299" s="118"/>
      <c r="B299" s="118"/>
      <c r="C299" s="118"/>
      <c r="D299" s="119"/>
      <c r="E299" s="118"/>
      <c r="F299" s="118"/>
      <c r="G299" s="120"/>
      <c r="H299" s="120"/>
      <c r="I299" s="121" t="str">
        <f t="shared" si="1"/>
        <v/>
      </c>
      <c r="J299" s="121"/>
      <c r="K299" s="103"/>
      <c r="L299" s="103"/>
      <c r="M299" s="121"/>
      <c r="N299" s="103" t="str">
        <f>IFERROR(SUM(VLOOKUP(J299,MAT_necessidade,3,FALSE),VLOOKUP(K299,MAT_projeto,3,FALSE),VLOOKUP(L299,MAT_prioridade,3,FALSE),VLOOKUP(M299,MAT_decisao,3,FALSE)),"")</f>
        <v/>
      </c>
      <c r="O299" s="103" t="str">
        <f>IF(N299="","",IF(N299&gt;=F4_DE,VLOOKUP(Faixa_4,MAT_faixa_score,4,FALSE),IF(N299&lt;=F1_ATE,VLOOKUP(Faixa_1,MAT_faixa_score,4,FALSE),IF(AND(N299&gt;=F2_DE,N299&lt;=F2_ATE),VLOOKUP(Faixa_2,MAT_faixa_score,4,FALSE),IF(AND(N299&gt;=F3_DE,N299&lt;=F3_ATE),VLOOKUP(Faixa_3,MAT_faixa_score,4,FALSE),"")))))</f>
        <v/>
      </c>
      <c r="P299" s="103" t="str">
        <f>IF(N299="","",IF(N299&gt;=F4_DE,VLOOKUP(Faixa_4,MAT_faixa_score,5,FALSE),IF(N299&lt;=F1_ATE,VLOOKUP(Faixa_1,MAT_faixa_score,5,FALSE),IF(AND(N299&gt;=F2_DE,N299&lt;=F2_ATE),VLOOKUP(Faixa_2,MAT_faixa_score,5,FALSE),IF(AND(N299&gt;=F3_DE,N299&lt;=F3_ATE),VLOOKUP(Faixa_3,MAT_faixa_score,5,FALSE),"")))))</f>
        <v/>
      </c>
    </row>
    <row r="300">
      <c r="A300" s="118"/>
      <c r="B300" s="118"/>
      <c r="C300" s="118"/>
      <c r="D300" s="119"/>
      <c r="E300" s="118"/>
      <c r="F300" s="118"/>
      <c r="G300" s="120"/>
      <c r="H300" s="120"/>
      <c r="I300" s="121" t="str">
        <f t="shared" si="1"/>
        <v/>
      </c>
      <c r="J300" s="121"/>
      <c r="K300" s="103"/>
      <c r="L300" s="103"/>
      <c r="M300" s="121"/>
      <c r="N300" s="103" t="str">
        <f>IFERROR(SUM(VLOOKUP(J300,MAT_necessidade,3,FALSE),VLOOKUP(K300,MAT_projeto,3,FALSE),VLOOKUP(L300,MAT_prioridade,3,FALSE),VLOOKUP(M300,MAT_decisao,3,FALSE)),"")</f>
        <v/>
      </c>
      <c r="O300" s="103" t="str">
        <f>IF(N300="","",IF(N300&gt;=F4_DE,VLOOKUP(Faixa_4,MAT_faixa_score,4,FALSE),IF(N300&lt;=F1_ATE,VLOOKUP(Faixa_1,MAT_faixa_score,4,FALSE),IF(AND(N300&gt;=F2_DE,N300&lt;=F2_ATE),VLOOKUP(Faixa_2,MAT_faixa_score,4,FALSE),IF(AND(N300&gt;=F3_DE,N300&lt;=F3_ATE),VLOOKUP(Faixa_3,MAT_faixa_score,4,FALSE),"")))))</f>
        <v/>
      </c>
      <c r="P300" s="103" t="str">
        <f>IF(N300="","",IF(N300&gt;=F4_DE,VLOOKUP(Faixa_4,MAT_faixa_score,5,FALSE),IF(N300&lt;=F1_ATE,VLOOKUP(Faixa_1,MAT_faixa_score,5,FALSE),IF(AND(N300&gt;=F2_DE,N300&lt;=F2_ATE),VLOOKUP(Faixa_2,MAT_faixa_score,5,FALSE),IF(AND(N300&gt;=F3_DE,N300&lt;=F3_ATE),VLOOKUP(Faixa_3,MAT_faixa_score,5,FALSE),"")))))</f>
        <v/>
      </c>
    </row>
    <row r="301">
      <c r="A301" s="118"/>
      <c r="B301" s="118"/>
      <c r="C301" s="118"/>
      <c r="D301" s="119"/>
      <c r="E301" s="118"/>
      <c r="F301" s="118"/>
      <c r="G301" s="120"/>
      <c r="H301" s="120"/>
      <c r="I301" s="121" t="str">
        <f t="shared" si="1"/>
        <v/>
      </c>
      <c r="J301" s="121"/>
      <c r="K301" s="103"/>
      <c r="L301" s="103"/>
      <c r="M301" s="121"/>
      <c r="N301" s="103" t="str">
        <f>IFERROR(SUM(VLOOKUP(J301,MAT_necessidade,3,FALSE),VLOOKUP(K301,MAT_projeto,3,FALSE),VLOOKUP(L301,MAT_prioridade,3,FALSE),VLOOKUP(M301,MAT_decisao,3,FALSE)),"")</f>
        <v/>
      </c>
      <c r="O301" s="103" t="str">
        <f>IF(N301="","",IF(N301&gt;=F4_DE,VLOOKUP(Faixa_4,MAT_faixa_score,4,FALSE),IF(N301&lt;=F1_ATE,VLOOKUP(Faixa_1,MAT_faixa_score,4,FALSE),IF(AND(N301&gt;=F2_DE,N301&lt;=F2_ATE),VLOOKUP(Faixa_2,MAT_faixa_score,4,FALSE),IF(AND(N301&gt;=F3_DE,N301&lt;=F3_ATE),VLOOKUP(Faixa_3,MAT_faixa_score,4,FALSE),"")))))</f>
        <v/>
      </c>
      <c r="P301" s="103" t="str">
        <f>IF(N301="","",IF(N301&gt;=F4_DE,VLOOKUP(Faixa_4,MAT_faixa_score,5,FALSE),IF(N301&lt;=F1_ATE,VLOOKUP(Faixa_1,MAT_faixa_score,5,FALSE),IF(AND(N301&gt;=F2_DE,N301&lt;=F2_ATE),VLOOKUP(Faixa_2,MAT_faixa_score,5,FALSE),IF(AND(N301&gt;=F3_DE,N301&lt;=F3_ATE),VLOOKUP(Faixa_3,MAT_faixa_score,5,FALSE),"")))))</f>
        <v/>
      </c>
    </row>
    <row r="302">
      <c r="A302" s="118"/>
      <c r="B302" s="118"/>
      <c r="C302" s="118"/>
      <c r="D302" s="119"/>
      <c r="E302" s="118"/>
      <c r="F302" s="118"/>
      <c r="G302" s="120"/>
      <c r="H302" s="120"/>
      <c r="I302" s="121" t="str">
        <f t="shared" si="1"/>
        <v/>
      </c>
      <c r="J302" s="121"/>
      <c r="K302" s="103"/>
      <c r="L302" s="103"/>
      <c r="M302" s="121"/>
      <c r="N302" s="103" t="str">
        <f>IFERROR(SUM(VLOOKUP(J302,MAT_necessidade,3,FALSE),VLOOKUP(K302,MAT_projeto,3,FALSE),VLOOKUP(L302,MAT_prioridade,3,FALSE),VLOOKUP(M302,MAT_decisao,3,FALSE)),"")</f>
        <v/>
      </c>
      <c r="O302" s="103" t="str">
        <f>IF(N302="","",IF(N302&gt;=F4_DE,VLOOKUP(Faixa_4,MAT_faixa_score,4,FALSE),IF(N302&lt;=F1_ATE,VLOOKUP(Faixa_1,MAT_faixa_score,4,FALSE),IF(AND(N302&gt;=F2_DE,N302&lt;=F2_ATE),VLOOKUP(Faixa_2,MAT_faixa_score,4,FALSE),IF(AND(N302&gt;=F3_DE,N302&lt;=F3_ATE),VLOOKUP(Faixa_3,MAT_faixa_score,4,FALSE),"")))))</f>
        <v/>
      </c>
      <c r="P302" s="103" t="str">
        <f>IF(N302="","",IF(N302&gt;=F4_DE,VLOOKUP(Faixa_4,MAT_faixa_score,5,FALSE),IF(N302&lt;=F1_ATE,VLOOKUP(Faixa_1,MAT_faixa_score,5,FALSE),IF(AND(N302&gt;=F2_DE,N302&lt;=F2_ATE),VLOOKUP(Faixa_2,MAT_faixa_score,5,FALSE),IF(AND(N302&gt;=F3_DE,N302&lt;=F3_ATE),VLOOKUP(Faixa_3,MAT_faixa_score,5,FALSE),"")))))</f>
        <v/>
      </c>
    </row>
    <row r="303">
      <c r="A303" s="118"/>
      <c r="B303" s="118"/>
      <c r="C303" s="118"/>
      <c r="D303" s="119"/>
      <c r="E303" s="118"/>
      <c r="F303" s="118"/>
      <c r="G303" s="120"/>
      <c r="H303" s="120"/>
      <c r="I303" s="121" t="str">
        <f t="shared" si="1"/>
        <v/>
      </c>
      <c r="J303" s="121"/>
      <c r="K303" s="103"/>
      <c r="L303" s="103"/>
      <c r="M303" s="121"/>
      <c r="N303" s="103" t="str">
        <f>IFERROR(SUM(VLOOKUP(J303,MAT_necessidade,3,FALSE),VLOOKUP(K303,MAT_projeto,3,FALSE),VLOOKUP(L303,MAT_prioridade,3,FALSE),VLOOKUP(M303,MAT_decisao,3,FALSE)),"")</f>
        <v/>
      </c>
      <c r="O303" s="103" t="str">
        <f>IF(N303="","",IF(N303&gt;=F4_DE,VLOOKUP(Faixa_4,MAT_faixa_score,4,FALSE),IF(N303&lt;=F1_ATE,VLOOKUP(Faixa_1,MAT_faixa_score,4,FALSE),IF(AND(N303&gt;=F2_DE,N303&lt;=F2_ATE),VLOOKUP(Faixa_2,MAT_faixa_score,4,FALSE),IF(AND(N303&gt;=F3_DE,N303&lt;=F3_ATE),VLOOKUP(Faixa_3,MAT_faixa_score,4,FALSE),"")))))</f>
        <v/>
      </c>
      <c r="P303" s="103" t="str">
        <f>IF(N303="","",IF(N303&gt;=F4_DE,VLOOKUP(Faixa_4,MAT_faixa_score,5,FALSE),IF(N303&lt;=F1_ATE,VLOOKUP(Faixa_1,MAT_faixa_score,5,FALSE),IF(AND(N303&gt;=F2_DE,N303&lt;=F2_ATE),VLOOKUP(Faixa_2,MAT_faixa_score,5,FALSE),IF(AND(N303&gt;=F3_DE,N303&lt;=F3_ATE),VLOOKUP(Faixa_3,MAT_faixa_score,5,FALSE),"")))))</f>
        <v/>
      </c>
    </row>
    <row r="304">
      <c r="A304" s="118"/>
      <c r="B304" s="118"/>
      <c r="C304" s="118"/>
      <c r="D304" s="119"/>
      <c r="E304" s="118"/>
      <c r="F304" s="118"/>
      <c r="G304" s="120"/>
      <c r="H304" s="120"/>
      <c r="I304" s="121" t="str">
        <f t="shared" si="1"/>
        <v/>
      </c>
      <c r="J304" s="121"/>
      <c r="K304" s="103"/>
      <c r="L304" s="103"/>
      <c r="M304" s="121"/>
      <c r="N304" s="103" t="str">
        <f>IFERROR(SUM(VLOOKUP(J304,MAT_necessidade,3,FALSE),VLOOKUP(K304,MAT_projeto,3,FALSE),VLOOKUP(L304,MAT_prioridade,3,FALSE),VLOOKUP(M304,MAT_decisao,3,FALSE)),"")</f>
        <v/>
      </c>
      <c r="O304" s="103" t="str">
        <f>IF(N304="","",IF(N304&gt;=F4_DE,VLOOKUP(Faixa_4,MAT_faixa_score,4,FALSE),IF(N304&lt;=F1_ATE,VLOOKUP(Faixa_1,MAT_faixa_score,4,FALSE),IF(AND(N304&gt;=F2_DE,N304&lt;=F2_ATE),VLOOKUP(Faixa_2,MAT_faixa_score,4,FALSE),IF(AND(N304&gt;=F3_DE,N304&lt;=F3_ATE),VLOOKUP(Faixa_3,MAT_faixa_score,4,FALSE),"")))))</f>
        <v/>
      </c>
      <c r="P304" s="103" t="str">
        <f>IF(N304="","",IF(N304&gt;=F4_DE,VLOOKUP(Faixa_4,MAT_faixa_score,5,FALSE),IF(N304&lt;=F1_ATE,VLOOKUP(Faixa_1,MAT_faixa_score,5,FALSE),IF(AND(N304&gt;=F2_DE,N304&lt;=F2_ATE),VLOOKUP(Faixa_2,MAT_faixa_score,5,FALSE),IF(AND(N304&gt;=F3_DE,N304&lt;=F3_ATE),VLOOKUP(Faixa_3,MAT_faixa_score,5,FALSE),"")))))</f>
        <v/>
      </c>
    </row>
    <row r="305">
      <c r="A305" s="118"/>
      <c r="B305" s="118"/>
      <c r="C305" s="118"/>
      <c r="D305" s="119"/>
      <c r="E305" s="118"/>
      <c r="F305" s="118"/>
      <c r="G305" s="120"/>
      <c r="H305" s="120"/>
      <c r="I305" s="121" t="str">
        <f t="shared" si="1"/>
        <v/>
      </c>
      <c r="J305" s="121"/>
      <c r="K305" s="103"/>
      <c r="L305" s="103"/>
      <c r="M305" s="121"/>
      <c r="N305" s="103" t="str">
        <f>IFERROR(SUM(VLOOKUP(J305,MAT_necessidade,3,FALSE),VLOOKUP(K305,MAT_projeto,3,FALSE),VLOOKUP(L305,MAT_prioridade,3,FALSE),VLOOKUP(M305,MAT_decisao,3,FALSE)),"")</f>
        <v/>
      </c>
      <c r="O305" s="103" t="str">
        <f>IF(N305="","",IF(N305&gt;=F4_DE,VLOOKUP(Faixa_4,MAT_faixa_score,4,FALSE),IF(N305&lt;=F1_ATE,VLOOKUP(Faixa_1,MAT_faixa_score,4,FALSE),IF(AND(N305&gt;=F2_DE,N305&lt;=F2_ATE),VLOOKUP(Faixa_2,MAT_faixa_score,4,FALSE),IF(AND(N305&gt;=F3_DE,N305&lt;=F3_ATE),VLOOKUP(Faixa_3,MAT_faixa_score,4,FALSE),"")))))</f>
        <v/>
      </c>
      <c r="P305" s="103" t="str">
        <f>IF(N305="","",IF(N305&gt;=F4_DE,VLOOKUP(Faixa_4,MAT_faixa_score,5,FALSE),IF(N305&lt;=F1_ATE,VLOOKUP(Faixa_1,MAT_faixa_score,5,FALSE),IF(AND(N305&gt;=F2_DE,N305&lt;=F2_ATE),VLOOKUP(Faixa_2,MAT_faixa_score,5,FALSE),IF(AND(N305&gt;=F3_DE,N305&lt;=F3_ATE),VLOOKUP(Faixa_3,MAT_faixa_score,5,FALSE),"")))))</f>
        <v/>
      </c>
    </row>
    <row r="306">
      <c r="A306" s="118"/>
      <c r="B306" s="118"/>
      <c r="C306" s="118"/>
      <c r="D306" s="119"/>
      <c r="E306" s="118"/>
      <c r="F306" s="118"/>
      <c r="G306" s="120"/>
      <c r="H306" s="120"/>
      <c r="I306" s="121" t="str">
        <f t="shared" si="1"/>
        <v/>
      </c>
      <c r="J306" s="121"/>
      <c r="K306" s="103"/>
      <c r="L306" s="103"/>
      <c r="M306" s="121"/>
      <c r="N306" s="103" t="str">
        <f>IFERROR(SUM(VLOOKUP(J306,MAT_necessidade,3,FALSE),VLOOKUP(K306,MAT_projeto,3,FALSE),VLOOKUP(L306,MAT_prioridade,3,FALSE),VLOOKUP(M306,MAT_decisao,3,FALSE)),"")</f>
        <v/>
      </c>
      <c r="O306" s="103" t="str">
        <f>IF(N306="","",IF(N306&gt;=F4_DE,VLOOKUP(Faixa_4,MAT_faixa_score,4,FALSE),IF(N306&lt;=F1_ATE,VLOOKUP(Faixa_1,MAT_faixa_score,4,FALSE),IF(AND(N306&gt;=F2_DE,N306&lt;=F2_ATE),VLOOKUP(Faixa_2,MAT_faixa_score,4,FALSE),IF(AND(N306&gt;=F3_DE,N306&lt;=F3_ATE),VLOOKUP(Faixa_3,MAT_faixa_score,4,FALSE),"")))))</f>
        <v/>
      </c>
      <c r="P306" s="103" t="str">
        <f>IF(N306="","",IF(N306&gt;=F4_DE,VLOOKUP(Faixa_4,MAT_faixa_score,5,FALSE),IF(N306&lt;=F1_ATE,VLOOKUP(Faixa_1,MAT_faixa_score,5,FALSE),IF(AND(N306&gt;=F2_DE,N306&lt;=F2_ATE),VLOOKUP(Faixa_2,MAT_faixa_score,5,FALSE),IF(AND(N306&gt;=F3_DE,N306&lt;=F3_ATE),VLOOKUP(Faixa_3,MAT_faixa_score,5,FALSE),"")))))</f>
        <v/>
      </c>
    </row>
    <row r="307">
      <c r="A307" s="118"/>
      <c r="B307" s="118"/>
      <c r="C307" s="118"/>
      <c r="D307" s="119"/>
      <c r="E307" s="118"/>
      <c r="F307" s="118"/>
      <c r="G307" s="120"/>
      <c r="H307" s="120"/>
      <c r="I307" s="121" t="str">
        <f t="shared" si="1"/>
        <v/>
      </c>
      <c r="J307" s="121"/>
      <c r="K307" s="103"/>
      <c r="L307" s="103"/>
      <c r="M307" s="121"/>
      <c r="N307" s="103" t="str">
        <f>IFERROR(SUM(VLOOKUP(J307,MAT_necessidade,3,FALSE),VLOOKUP(K307,MAT_projeto,3,FALSE),VLOOKUP(L307,MAT_prioridade,3,FALSE),VLOOKUP(M307,MAT_decisao,3,FALSE)),"")</f>
        <v/>
      </c>
      <c r="O307" s="103" t="str">
        <f>IF(N307="","",IF(N307&gt;=F4_DE,VLOOKUP(Faixa_4,MAT_faixa_score,4,FALSE),IF(N307&lt;=F1_ATE,VLOOKUP(Faixa_1,MAT_faixa_score,4,FALSE),IF(AND(N307&gt;=F2_DE,N307&lt;=F2_ATE),VLOOKUP(Faixa_2,MAT_faixa_score,4,FALSE),IF(AND(N307&gt;=F3_DE,N307&lt;=F3_ATE),VLOOKUP(Faixa_3,MAT_faixa_score,4,FALSE),"")))))</f>
        <v/>
      </c>
      <c r="P307" s="103" t="str">
        <f>IF(N307="","",IF(N307&gt;=F4_DE,VLOOKUP(Faixa_4,MAT_faixa_score,5,FALSE),IF(N307&lt;=F1_ATE,VLOOKUP(Faixa_1,MAT_faixa_score,5,FALSE),IF(AND(N307&gt;=F2_DE,N307&lt;=F2_ATE),VLOOKUP(Faixa_2,MAT_faixa_score,5,FALSE),IF(AND(N307&gt;=F3_DE,N307&lt;=F3_ATE),VLOOKUP(Faixa_3,MAT_faixa_score,5,FALSE),"")))))</f>
        <v/>
      </c>
    </row>
    <row r="308">
      <c r="A308" s="118"/>
      <c r="B308" s="118"/>
      <c r="C308" s="118"/>
      <c r="D308" s="119"/>
      <c r="E308" s="118"/>
      <c r="F308" s="118"/>
      <c r="G308" s="120"/>
      <c r="H308" s="120"/>
      <c r="I308" s="121" t="str">
        <f t="shared" si="1"/>
        <v/>
      </c>
      <c r="J308" s="121"/>
      <c r="K308" s="103"/>
      <c r="L308" s="103"/>
      <c r="M308" s="121"/>
      <c r="N308" s="103" t="str">
        <f>IFERROR(SUM(VLOOKUP(J308,MAT_necessidade,3,FALSE),VLOOKUP(K308,MAT_projeto,3,FALSE),VLOOKUP(L308,MAT_prioridade,3,FALSE),VLOOKUP(M308,MAT_decisao,3,FALSE)),"")</f>
        <v/>
      </c>
      <c r="O308" s="103" t="str">
        <f>IF(N308="","",IF(N308&gt;=F4_DE,VLOOKUP(Faixa_4,MAT_faixa_score,4,FALSE),IF(N308&lt;=F1_ATE,VLOOKUP(Faixa_1,MAT_faixa_score,4,FALSE),IF(AND(N308&gt;=F2_DE,N308&lt;=F2_ATE),VLOOKUP(Faixa_2,MAT_faixa_score,4,FALSE),IF(AND(N308&gt;=F3_DE,N308&lt;=F3_ATE),VLOOKUP(Faixa_3,MAT_faixa_score,4,FALSE),"")))))</f>
        <v/>
      </c>
      <c r="P308" s="103" t="str">
        <f>IF(N308="","",IF(N308&gt;=F4_DE,VLOOKUP(Faixa_4,MAT_faixa_score,5,FALSE),IF(N308&lt;=F1_ATE,VLOOKUP(Faixa_1,MAT_faixa_score,5,FALSE),IF(AND(N308&gt;=F2_DE,N308&lt;=F2_ATE),VLOOKUP(Faixa_2,MAT_faixa_score,5,FALSE),IF(AND(N308&gt;=F3_DE,N308&lt;=F3_ATE),VLOOKUP(Faixa_3,MAT_faixa_score,5,FALSE),"")))))</f>
        <v/>
      </c>
    </row>
    <row r="309">
      <c r="A309" s="118"/>
      <c r="B309" s="118"/>
      <c r="C309" s="118"/>
      <c r="D309" s="119"/>
      <c r="E309" s="118"/>
      <c r="F309" s="118"/>
      <c r="G309" s="120"/>
      <c r="H309" s="120"/>
      <c r="I309" s="121" t="str">
        <f t="shared" si="1"/>
        <v/>
      </c>
      <c r="J309" s="121"/>
      <c r="K309" s="103"/>
      <c r="L309" s="103"/>
      <c r="M309" s="121"/>
      <c r="N309" s="103" t="str">
        <f>IFERROR(SUM(VLOOKUP(J309,MAT_necessidade,3,FALSE),VLOOKUP(K309,MAT_projeto,3,FALSE),VLOOKUP(L309,MAT_prioridade,3,FALSE),VLOOKUP(M309,MAT_decisao,3,FALSE)),"")</f>
        <v/>
      </c>
      <c r="O309" s="103" t="str">
        <f>IF(N309="","",IF(N309&gt;=F4_DE,VLOOKUP(Faixa_4,MAT_faixa_score,4,FALSE),IF(N309&lt;=F1_ATE,VLOOKUP(Faixa_1,MAT_faixa_score,4,FALSE),IF(AND(N309&gt;=F2_DE,N309&lt;=F2_ATE),VLOOKUP(Faixa_2,MAT_faixa_score,4,FALSE),IF(AND(N309&gt;=F3_DE,N309&lt;=F3_ATE),VLOOKUP(Faixa_3,MAT_faixa_score,4,FALSE),"")))))</f>
        <v/>
      </c>
      <c r="P309" s="103" t="str">
        <f>IF(N309="","",IF(N309&gt;=F4_DE,VLOOKUP(Faixa_4,MAT_faixa_score,5,FALSE),IF(N309&lt;=F1_ATE,VLOOKUP(Faixa_1,MAT_faixa_score,5,FALSE),IF(AND(N309&gt;=F2_DE,N309&lt;=F2_ATE),VLOOKUP(Faixa_2,MAT_faixa_score,5,FALSE),IF(AND(N309&gt;=F3_DE,N309&lt;=F3_ATE),VLOOKUP(Faixa_3,MAT_faixa_score,5,FALSE),"")))))</f>
        <v/>
      </c>
    </row>
    <row r="310">
      <c r="A310" s="118"/>
      <c r="B310" s="118"/>
      <c r="C310" s="118"/>
      <c r="D310" s="119"/>
      <c r="E310" s="118"/>
      <c r="F310" s="118"/>
      <c r="G310" s="120"/>
      <c r="H310" s="120"/>
      <c r="I310" s="121" t="str">
        <f t="shared" si="1"/>
        <v/>
      </c>
      <c r="J310" s="121"/>
      <c r="K310" s="103"/>
      <c r="L310" s="103"/>
      <c r="M310" s="121"/>
      <c r="N310" s="103" t="str">
        <f>IFERROR(SUM(VLOOKUP(J310,MAT_necessidade,3,FALSE),VLOOKUP(K310,MAT_projeto,3,FALSE),VLOOKUP(L310,MAT_prioridade,3,FALSE),VLOOKUP(M310,MAT_decisao,3,FALSE)),"")</f>
        <v/>
      </c>
      <c r="O310" s="103" t="str">
        <f>IF(N310="","",IF(N310&gt;=F4_DE,VLOOKUP(Faixa_4,MAT_faixa_score,4,FALSE),IF(N310&lt;=F1_ATE,VLOOKUP(Faixa_1,MAT_faixa_score,4,FALSE),IF(AND(N310&gt;=F2_DE,N310&lt;=F2_ATE),VLOOKUP(Faixa_2,MAT_faixa_score,4,FALSE),IF(AND(N310&gt;=F3_DE,N310&lt;=F3_ATE),VLOOKUP(Faixa_3,MAT_faixa_score,4,FALSE),"")))))</f>
        <v/>
      </c>
      <c r="P310" s="103" t="str">
        <f>IF(N310="","",IF(N310&gt;=F4_DE,VLOOKUP(Faixa_4,MAT_faixa_score,5,FALSE),IF(N310&lt;=F1_ATE,VLOOKUP(Faixa_1,MAT_faixa_score,5,FALSE),IF(AND(N310&gt;=F2_DE,N310&lt;=F2_ATE),VLOOKUP(Faixa_2,MAT_faixa_score,5,FALSE),IF(AND(N310&gt;=F3_DE,N310&lt;=F3_ATE),VLOOKUP(Faixa_3,MAT_faixa_score,5,FALSE),"")))))</f>
        <v/>
      </c>
    </row>
    <row r="311">
      <c r="A311" s="118"/>
      <c r="B311" s="118"/>
      <c r="C311" s="118"/>
      <c r="D311" s="119"/>
      <c r="E311" s="118"/>
      <c r="F311" s="118"/>
      <c r="G311" s="120"/>
      <c r="H311" s="120"/>
      <c r="I311" s="121" t="str">
        <f t="shared" si="1"/>
        <v/>
      </c>
      <c r="J311" s="121"/>
      <c r="K311" s="103"/>
      <c r="L311" s="103"/>
      <c r="M311" s="121"/>
      <c r="N311" s="103" t="str">
        <f>IFERROR(SUM(VLOOKUP(J311,MAT_necessidade,3,FALSE),VLOOKUP(K311,MAT_projeto,3,FALSE),VLOOKUP(L311,MAT_prioridade,3,FALSE),VLOOKUP(M311,MAT_decisao,3,FALSE)),"")</f>
        <v/>
      </c>
      <c r="O311" s="103" t="str">
        <f>IF(N311="","",IF(N311&gt;=F4_DE,VLOOKUP(Faixa_4,MAT_faixa_score,4,FALSE),IF(N311&lt;=F1_ATE,VLOOKUP(Faixa_1,MAT_faixa_score,4,FALSE),IF(AND(N311&gt;=F2_DE,N311&lt;=F2_ATE),VLOOKUP(Faixa_2,MAT_faixa_score,4,FALSE),IF(AND(N311&gt;=F3_DE,N311&lt;=F3_ATE),VLOOKUP(Faixa_3,MAT_faixa_score,4,FALSE),"")))))</f>
        <v/>
      </c>
      <c r="P311" s="103" t="str">
        <f>IF(N311="","",IF(N311&gt;=F4_DE,VLOOKUP(Faixa_4,MAT_faixa_score,5,FALSE),IF(N311&lt;=F1_ATE,VLOOKUP(Faixa_1,MAT_faixa_score,5,FALSE),IF(AND(N311&gt;=F2_DE,N311&lt;=F2_ATE),VLOOKUP(Faixa_2,MAT_faixa_score,5,FALSE),IF(AND(N311&gt;=F3_DE,N311&lt;=F3_ATE),VLOOKUP(Faixa_3,MAT_faixa_score,5,FALSE),"")))))</f>
        <v/>
      </c>
    </row>
    <row r="312">
      <c r="A312" s="118"/>
      <c r="B312" s="118"/>
      <c r="C312" s="118"/>
      <c r="D312" s="119"/>
      <c r="E312" s="118"/>
      <c r="F312" s="118"/>
      <c r="G312" s="120"/>
      <c r="H312" s="120"/>
      <c r="I312" s="121" t="str">
        <f t="shared" si="1"/>
        <v/>
      </c>
      <c r="J312" s="121"/>
      <c r="K312" s="103"/>
      <c r="L312" s="103"/>
      <c r="M312" s="121"/>
      <c r="N312" s="103" t="str">
        <f>IFERROR(SUM(VLOOKUP(J312,MAT_necessidade,3,FALSE),VLOOKUP(K312,MAT_projeto,3,FALSE),VLOOKUP(L312,MAT_prioridade,3,FALSE),VLOOKUP(M312,MAT_decisao,3,FALSE)),"")</f>
        <v/>
      </c>
      <c r="O312" s="103" t="str">
        <f>IF(N312="","",IF(N312&gt;=F4_DE,VLOOKUP(Faixa_4,MAT_faixa_score,4,FALSE),IF(N312&lt;=F1_ATE,VLOOKUP(Faixa_1,MAT_faixa_score,4,FALSE),IF(AND(N312&gt;=F2_DE,N312&lt;=F2_ATE),VLOOKUP(Faixa_2,MAT_faixa_score,4,FALSE),IF(AND(N312&gt;=F3_DE,N312&lt;=F3_ATE),VLOOKUP(Faixa_3,MAT_faixa_score,4,FALSE),"")))))</f>
        <v/>
      </c>
      <c r="P312" s="103" t="str">
        <f>IF(N312="","",IF(N312&gt;=F4_DE,VLOOKUP(Faixa_4,MAT_faixa_score,5,FALSE),IF(N312&lt;=F1_ATE,VLOOKUP(Faixa_1,MAT_faixa_score,5,FALSE),IF(AND(N312&gt;=F2_DE,N312&lt;=F2_ATE),VLOOKUP(Faixa_2,MAT_faixa_score,5,FALSE),IF(AND(N312&gt;=F3_DE,N312&lt;=F3_ATE),VLOOKUP(Faixa_3,MAT_faixa_score,5,FALSE),"")))))</f>
        <v/>
      </c>
    </row>
    <row r="313">
      <c r="A313" s="118"/>
      <c r="B313" s="118"/>
      <c r="C313" s="118"/>
      <c r="D313" s="119"/>
      <c r="E313" s="118"/>
      <c r="F313" s="118"/>
      <c r="G313" s="120"/>
      <c r="H313" s="120"/>
      <c r="I313" s="121" t="str">
        <f t="shared" si="1"/>
        <v/>
      </c>
      <c r="J313" s="121"/>
      <c r="K313" s="103"/>
      <c r="L313" s="103"/>
      <c r="M313" s="121"/>
      <c r="N313" s="103" t="str">
        <f>IFERROR(SUM(VLOOKUP(J313,MAT_necessidade,3,FALSE),VLOOKUP(K313,MAT_projeto,3,FALSE),VLOOKUP(L313,MAT_prioridade,3,FALSE),VLOOKUP(M313,MAT_decisao,3,FALSE)),"")</f>
        <v/>
      </c>
      <c r="O313" s="103" t="str">
        <f>IF(N313="","",IF(N313&gt;=F4_DE,VLOOKUP(Faixa_4,MAT_faixa_score,4,FALSE),IF(N313&lt;=F1_ATE,VLOOKUP(Faixa_1,MAT_faixa_score,4,FALSE),IF(AND(N313&gt;=F2_DE,N313&lt;=F2_ATE),VLOOKUP(Faixa_2,MAT_faixa_score,4,FALSE),IF(AND(N313&gt;=F3_DE,N313&lt;=F3_ATE),VLOOKUP(Faixa_3,MAT_faixa_score,4,FALSE),"")))))</f>
        <v/>
      </c>
      <c r="P313" s="103" t="str">
        <f>IF(N313="","",IF(N313&gt;=F4_DE,VLOOKUP(Faixa_4,MAT_faixa_score,5,FALSE),IF(N313&lt;=F1_ATE,VLOOKUP(Faixa_1,MAT_faixa_score,5,FALSE),IF(AND(N313&gt;=F2_DE,N313&lt;=F2_ATE),VLOOKUP(Faixa_2,MAT_faixa_score,5,FALSE),IF(AND(N313&gt;=F3_DE,N313&lt;=F3_ATE),VLOOKUP(Faixa_3,MAT_faixa_score,5,FALSE),"")))))</f>
        <v/>
      </c>
    </row>
    <row r="314">
      <c r="A314" s="118"/>
      <c r="B314" s="118"/>
      <c r="C314" s="118"/>
      <c r="D314" s="119"/>
      <c r="E314" s="118"/>
      <c r="F314" s="118"/>
      <c r="G314" s="120"/>
      <c r="H314" s="120"/>
      <c r="I314" s="121" t="str">
        <f t="shared" si="1"/>
        <v/>
      </c>
      <c r="J314" s="121"/>
      <c r="K314" s="103"/>
      <c r="L314" s="103"/>
      <c r="M314" s="121"/>
      <c r="N314" s="103" t="str">
        <f>IFERROR(SUM(VLOOKUP(J314,MAT_necessidade,3,FALSE),VLOOKUP(K314,MAT_projeto,3,FALSE),VLOOKUP(L314,MAT_prioridade,3,FALSE),VLOOKUP(M314,MAT_decisao,3,FALSE)),"")</f>
        <v/>
      </c>
      <c r="O314" s="103" t="str">
        <f>IF(N314="","",IF(N314&gt;=F4_DE,VLOOKUP(Faixa_4,MAT_faixa_score,4,FALSE),IF(N314&lt;=F1_ATE,VLOOKUP(Faixa_1,MAT_faixa_score,4,FALSE),IF(AND(N314&gt;=F2_DE,N314&lt;=F2_ATE),VLOOKUP(Faixa_2,MAT_faixa_score,4,FALSE),IF(AND(N314&gt;=F3_DE,N314&lt;=F3_ATE),VLOOKUP(Faixa_3,MAT_faixa_score,4,FALSE),"")))))</f>
        <v/>
      </c>
      <c r="P314" s="103" t="str">
        <f>IF(N314="","",IF(N314&gt;=F4_DE,VLOOKUP(Faixa_4,MAT_faixa_score,5,FALSE),IF(N314&lt;=F1_ATE,VLOOKUP(Faixa_1,MAT_faixa_score,5,FALSE),IF(AND(N314&gt;=F2_DE,N314&lt;=F2_ATE),VLOOKUP(Faixa_2,MAT_faixa_score,5,FALSE),IF(AND(N314&gt;=F3_DE,N314&lt;=F3_ATE),VLOOKUP(Faixa_3,MAT_faixa_score,5,FALSE),"")))))</f>
        <v/>
      </c>
    </row>
    <row r="315">
      <c r="A315" s="118"/>
      <c r="B315" s="118"/>
      <c r="C315" s="118"/>
      <c r="D315" s="119"/>
      <c r="E315" s="118"/>
      <c r="F315" s="118"/>
      <c r="G315" s="120"/>
      <c r="H315" s="120"/>
      <c r="I315" s="121" t="str">
        <f t="shared" si="1"/>
        <v/>
      </c>
      <c r="J315" s="121"/>
      <c r="K315" s="103"/>
      <c r="L315" s="103"/>
      <c r="M315" s="121"/>
      <c r="N315" s="103" t="str">
        <f>IFERROR(SUM(VLOOKUP(J315,MAT_necessidade,3,FALSE),VLOOKUP(K315,MAT_projeto,3,FALSE),VLOOKUP(L315,MAT_prioridade,3,FALSE),VLOOKUP(M315,MAT_decisao,3,FALSE)),"")</f>
        <v/>
      </c>
      <c r="O315" s="103" t="str">
        <f>IF(N315="","",IF(N315&gt;=F4_DE,VLOOKUP(Faixa_4,MAT_faixa_score,4,FALSE),IF(N315&lt;=F1_ATE,VLOOKUP(Faixa_1,MAT_faixa_score,4,FALSE),IF(AND(N315&gt;=F2_DE,N315&lt;=F2_ATE),VLOOKUP(Faixa_2,MAT_faixa_score,4,FALSE),IF(AND(N315&gt;=F3_DE,N315&lt;=F3_ATE),VLOOKUP(Faixa_3,MAT_faixa_score,4,FALSE),"")))))</f>
        <v/>
      </c>
      <c r="P315" s="103" t="str">
        <f>IF(N315="","",IF(N315&gt;=F4_DE,VLOOKUP(Faixa_4,MAT_faixa_score,5,FALSE),IF(N315&lt;=F1_ATE,VLOOKUP(Faixa_1,MAT_faixa_score,5,FALSE),IF(AND(N315&gt;=F2_DE,N315&lt;=F2_ATE),VLOOKUP(Faixa_2,MAT_faixa_score,5,FALSE),IF(AND(N315&gt;=F3_DE,N315&lt;=F3_ATE),VLOOKUP(Faixa_3,MAT_faixa_score,5,FALSE),"")))))</f>
        <v/>
      </c>
    </row>
    <row r="316">
      <c r="A316" s="118"/>
      <c r="B316" s="118"/>
      <c r="C316" s="118"/>
      <c r="D316" s="119"/>
      <c r="E316" s="118"/>
      <c r="F316" s="118"/>
      <c r="G316" s="120"/>
      <c r="H316" s="120"/>
      <c r="I316" s="121" t="str">
        <f t="shared" si="1"/>
        <v/>
      </c>
      <c r="J316" s="121"/>
      <c r="K316" s="103"/>
      <c r="L316" s="103"/>
      <c r="M316" s="121"/>
      <c r="N316" s="103" t="str">
        <f>IFERROR(SUM(VLOOKUP(J316,MAT_necessidade,3,FALSE),VLOOKUP(K316,MAT_projeto,3,FALSE),VLOOKUP(L316,MAT_prioridade,3,FALSE),VLOOKUP(M316,MAT_decisao,3,FALSE)),"")</f>
        <v/>
      </c>
      <c r="O316" s="103" t="str">
        <f>IF(N316="","",IF(N316&gt;=F4_DE,VLOOKUP(Faixa_4,MAT_faixa_score,4,FALSE),IF(N316&lt;=F1_ATE,VLOOKUP(Faixa_1,MAT_faixa_score,4,FALSE),IF(AND(N316&gt;=F2_DE,N316&lt;=F2_ATE),VLOOKUP(Faixa_2,MAT_faixa_score,4,FALSE),IF(AND(N316&gt;=F3_DE,N316&lt;=F3_ATE),VLOOKUP(Faixa_3,MAT_faixa_score,4,FALSE),"")))))</f>
        <v/>
      </c>
      <c r="P316" s="103" t="str">
        <f>IF(N316="","",IF(N316&gt;=F4_DE,VLOOKUP(Faixa_4,MAT_faixa_score,5,FALSE),IF(N316&lt;=F1_ATE,VLOOKUP(Faixa_1,MAT_faixa_score,5,FALSE),IF(AND(N316&gt;=F2_DE,N316&lt;=F2_ATE),VLOOKUP(Faixa_2,MAT_faixa_score,5,FALSE),IF(AND(N316&gt;=F3_DE,N316&lt;=F3_ATE),VLOOKUP(Faixa_3,MAT_faixa_score,5,FALSE),"")))))</f>
        <v/>
      </c>
    </row>
    <row r="317">
      <c r="A317" s="118"/>
      <c r="B317" s="118"/>
      <c r="C317" s="118"/>
      <c r="D317" s="119"/>
      <c r="E317" s="118"/>
      <c r="F317" s="118"/>
      <c r="G317" s="120"/>
      <c r="H317" s="120"/>
      <c r="I317" s="121" t="str">
        <f t="shared" si="1"/>
        <v/>
      </c>
      <c r="J317" s="121"/>
      <c r="K317" s="103"/>
      <c r="L317" s="103"/>
      <c r="M317" s="121"/>
      <c r="N317" s="103" t="str">
        <f>IFERROR(SUM(VLOOKUP(J317,MAT_necessidade,3,FALSE),VLOOKUP(K317,MAT_projeto,3,FALSE),VLOOKUP(L317,MAT_prioridade,3,FALSE),VLOOKUP(M317,MAT_decisao,3,FALSE)),"")</f>
        <v/>
      </c>
      <c r="O317" s="103" t="str">
        <f>IF(N317="","",IF(N317&gt;=F4_DE,VLOOKUP(Faixa_4,MAT_faixa_score,4,FALSE),IF(N317&lt;=F1_ATE,VLOOKUP(Faixa_1,MAT_faixa_score,4,FALSE),IF(AND(N317&gt;=F2_DE,N317&lt;=F2_ATE),VLOOKUP(Faixa_2,MAT_faixa_score,4,FALSE),IF(AND(N317&gt;=F3_DE,N317&lt;=F3_ATE),VLOOKUP(Faixa_3,MAT_faixa_score,4,FALSE),"")))))</f>
        <v/>
      </c>
      <c r="P317" s="103" t="str">
        <f>IF(N317="","",IF(N317&gt;=F4_DE,VLOOKUP(Faixa_4,MAT_faixa_score,5,FALSE),IF(N317&lt;=F1_ATE,VLOOKUP(Faixa_1,MAT_faixa_score,5,FALSE),IF(AND(N317&gt;=F2_DE,N317&lt;=F2_ATE),VLOOKUP(Faixa_2,MAT_faixa_score,5,FALSE),IF(AND(N317&gt;=F3_DE,N317&lt;=F3_ATE),VLOOKUP(Faixa_3,MAT_faixa_score,5,FALSE),"")))))</f>
        <v/>
      </c>
    </row>
    <row r="318">
      <c r="A318" s="118"/>
      <c r="B318" s="118"/>
      <c r="C318" s="118"/>
      <c r="D318" s="119"/>
      <c r="E318" s="118"/>
      <c r="F318" s="118"/>
      <c r="G318" s="120"/>
      <c r="H318" s="120"/>
      <c r="I318" s="121" t="str">
        <f t="shared" si="1"/>
        <v/>
      </c>
      <c r="J318" s="121"/>
      <c r="K318" s="103"/>
      <c r="L318" s="103"/>
      <c r="M318" s="121"/>
      <c r="N318" s="103" t="str">
        <f>IFERROR(SUM(VLOOKUP(J318,MAT_necessidade,3,FALSE),VLOOKUP(K318,MAT_projeto,3,FALSE),VLOOKUP(L318,MAT_prioridade,3,FALSE),VLOOKUP(M318,MAT_decisao,3,FALSE)),"")</f>
        <v/>
      </c>
      <c r="O318" s="103" t="str">
        <f>IF(N318="","",IF(N318&gt;=F4_DE,VLOOKUP(Faixa_4,MAT_faixa_score,4,FALSE),IF(N318&lt;=F1_ATE,VLOOKUP(Faixa_1,MAT_faixa_score,4,FALSE),IF(AND(N318&gt;=F2_DE,N318&lt;=F2_ATE),VLOOKUP(Faixa_2,MAT_faixa_score,4,FALSE),IF(AND(N318&gt;=F3_DE,N318&lt;=F3_ATE),VLOOKUP(Faixa_3,MAT_faixa_score,4,FALSE),"")))))</f>
        <v/>
      </c>
      <c r="P318" s="103" t="str">
        <f>IF(N318="","",IF(N318&gt;=F4_DE,VLOOKUP(Faixa_4,MAT_faixa_score,5,FALSE),IF(N318&lt;=F1_ATE,VLOOKUP(Faixa_1,MAT_faixa_score,5,FALSE),IF(AND(N318&gt;=F2_DE,N318&lt;=F2_ATE),VLOOKUP(Faixa_2,MAT_faixa_score,5,FALSE),IF(AND(N318&gt;=F3_DE,N318&lt;=F3_ATE),VLOOKUP(Faixa_3,MAT_faixa_score,5,FALSE),"")))))</f>
        <v/>
      </c>
    </row>
    <row r="319">
      <c r="A319" s="118"/>
      <c r="B319" s="118"/>
      <c r="C319" s="118"/>
      <c r="D319" s="119"/>
      <c r="E319" s="118"/>
      <c r="F319" s="118"/>
      <c r="G319" s="120"/>
      <c r="H319" s="120"/>
      <c r="I319" s="121" t="str">
        <f t="shared" si="1"/>
        <v/>
      </c>
      <c r="J319" s="121"/>
      <c r="K319" s="103"/>
      <c r="L319" s="103"/>
      <c r="M319" s="121"/>
      <c r="N319" s="103" t="str">
        <f>IFERROR(SUM(VLOOKUP(J319,MAT_necessidade,3,FALSE),VLOOKUP(K319,MAT_projeto,3,FALSE),VLOOKUP(L319,MAT_prioridade,3,FALSE),VLOOKUP(M319,MAT_decisao,3,FALSE)),"")</f>
        <v/>
      </c>
      <c r="O319" s="103" t="str">
        <f>IF(N319="","",IF(N319&gt;=F4_DE,VLOOKUP(Faixa_4,MAT_faixa_score,4,FALSE),IF(N319&lt;=F1_ATE,VLOOKUP(Faixa_1,MAT_faixa_score,4,FALSE),IF(AND(N319&gt;=F2_DE,N319&lt;=F2_ATE),VLOOKUP(Faixa_2,MAT_faixa_score,4,FALSE),IF(AND(N319&gt;=F3_DE,N319&lt;=F3_ATE),VLOOKUP(Faixa_3,MAT_faixa_score,4,FALSE),"")))))</f>
        <v/>
      </c>
      <c r="P319" s="103" t="str">
        <f>IF(N319="","",IF(N319&gt;=F4_DE,VLOOKUP(Faixa_4,MAT_faixa_score,5,FALSE),IF(N319&lt;=F1_ATE,VLOOKUP(Faixa_1,MAT_faixa_score,5,FALSE),IF(AND(N319&gt;=F2_DE,N319&lt;=F2_ATE),VLOOKUP(Faixa_2,MAT_faixa_score,5,FALSE),IF(AND(N319&gt;=F3_DE,N319&lt;=F3_ATE),VLOOKUP(Faixa_3,MAT_faixa_score,5,FALSE),"")))))</f>
        <v/>
      </c>
    </row>
    <row r="320">
      <c r="A320" s="118"/>
      <c r="B320" s="118"/>
      <c r="C320" s="118"/>
      <c r="D320" s="119"/>
      <c r="E320" s="118"/>
      <c r="F320" s="118"/>
      <c r="G320" s="120"/>
      <c r="H320" s="120"/>
      <c r="I320" s="121" t="str">
        <f t="shared" si="1"/>
        <v/>
      </c>
      <c r="J320" s="121"/>
      <c r="K320" s="103"/>
      <c r="L320" s="103"/>
      <c r="M320" s="121"/>
      <c r="N320" s="103" t="str">
        <f>IFERROR(SUM(VLOOKUP(J320,MAT_necessidade,3,FALSE),VLOOKUP(K320,MAT_projeto,3,FALSE),VLOOKUP(L320,MAT_prioridade,3,FALSE),VLOOKUP(M320,MAT_decisao,3,FALSE)),"")</f>
        <v/>
      </c>
      <c r="O320" s="103" t="str">
        <f>IF(N320="","",IF(N320&gt;=F4_DE,VLOOKUP(Faixa_4,MAT_faixa_score,4,FALSE),IF(N320&lt;=F1_ATE,VLOOKUP(Faixa_1,MAT_faixa_score,4,FALSE),IF(AND(N320&gt;=F2_DE,N320&lt;=F2_ATE),VLOOKUP(Faixa_2,MAT_faixa_score,4,FALSE),IF(AND(N320&gt;=F3_DE,N320&lt;=F3_ATE),VLOOKUP(Faixa_3,MAT_faixa_score,4,FALSE),"")))))</f>
        <v/>
      </c>
      <c r="P320" s="103" t="str">
        <f>IF(N320="","",IF(N320&gt;=F4_DE,VLOOKUP(Faixa_4,MAT_faixa_score,5,FALSE),IF(N320&lt;=F1_ATE,VLOOKUP(Faixa_1,MAT_faixa_score,5,FALSE),IF(AND(N320&gt;=F2_DE,N320&lt;=F2_ATE),VLOOKUP(Faixa_2,MAT_faixa_score,5,FALSE),IF(AND(N320&gt;=F3_DE,N320&lt;=F3_ATE),VLOOKUP(Faixa_3,MAT_faixa_score,5,FALSE),"")))))</f>
        <v/>
      </c>
    </row>
    <row r="321">
      <c r="A321" s="118"/>
      <c r="B321" s="118"/>
      <c r="C321" s="118"/>
      <c r="D321" s="119"/>
      <c r="E321" s="118"/>
      <c r="F321" s="118"/>
      <c r="G321" s="120"/>
      <c r="H321" s="120"/>
      <c r="I321" s="121" t="str">
        <f t="shared" si="1"/>
        <v/>
      </c>
      <c r="J321" s="121"/>
      <c r="K321" s="103"/>
      <c r="L321" s="103"/>
      <c r="M321" s="121"/>
      <c r="N321" s="103" t="str">
        <f>IFERROR(SUM(VLOOKUP(J321,MAT_necessidade,3,FALSE),VLOOKUP(K321,MAT_projeto,3,FALSE),VLOOKUP(L321,MAT_prioridade,3,FALSE),VLOOKUP(M321,MAT_decisao,3,FALSE)),"")</f>
        <v/>
      </c>
      <c r="O321" s="103" t="str">
        <f>IF(N321="","",IF(N321&gt;=F4_DE,VLOOKUP(Faixa_4,MAT_faixa_score,4,FALSE),IF(N321&lt;=F1_ATE,VLOOKUP(Faixa_1,MAT_faixa_score,4,FALSE),IF(AND(N321&gt;=F2_DE,N321&lt;=F2_ATE),VLOOKUP(Faixa_2,MAT_faixa_score,4,FALSE),IF(AND(N321&gt;=F3_DE,N321&lt;=F3_ATE),VLOOKUP(Faixa_3,MAT_faixa_score,4,FALSE),"")))))</f>
        <v/>
      </c>
      <c r="P321" s="103" t="str">
        <f>IF(N321="","",IF(N321&gt;=F4_DE,VLOOKUP(Faixa_4,MAT_faixa_score,5,FALSE),IF(N321&lt;=F1_ATE,VLOOKUP(Faixa_1,MAT_faixa_score,5,FALSE),IF(AND(N321&gt;=F2_DE,N321&lt;=F2_ATE),VLOOKUP(Faixa_2,MAT_faixa_score,5,FALSE),IF(AND(N321&gt;=F3_DE,N321&lt;=F3_ATE),VLOOKUP(Faixa_3,MAT_faixa_score,5,FALSE),"")))))</f>
        <v/>
      </c>
    </row>
    <row r="322">
      <c r="A322" s="118"/>
      <c r="B322" s="118"/>
      <c r="C322" s="118"/>
      <c r="D322" s="119"/>
      <c r="E322" s="118"/>
      <c r="F322" s="118"/>
      <c r="G322" s="120"/>
      <c r="H322" s="120"/>
      <c r="I322" s="121" t="str">
        <f t="shared" si="1"/>
        <v/>
      </c>
      <c r="J322" s="121"/>
      <c r="K322" s="103"/>
      <c r="L322" s="103"/>
      <c r="M322" s="121"/>
      <c r="N322" s="103" t="str">
        <f>IFERROR(SUM(VLOOKUP(J322,MAT_necessidade,3,FALSE),VLOOKUP(K322,MAT_projeto,3,FALSE),VLOOKUP(L322,MAT_prioridade,3,FALSE),VLOOKUP(M322,MAT_decisao,3,FALSE)),"")</f>
        <v/>
      </c>
      <c r="O322" s="103" t="str">
        <f>IF(N322="","",IF(N322&gt;=F4_DE,VLOOKUP(Faixa_4,MAT_faixa_score,4,FALSE),IF(N322&lt;=F1_ATE,VLOOKUP(Faixa_1,MAT_faixa_score,4,FALSE),IF(AND(N322&gt;=F2_DE,N322&lt;=F2_ATE),VLOOKUP(Faixa_2,MAT_faixa_score,4,FALSE),IF(AND(N322&gt;=F3_DE,N322&lt;=F3_ATE),VLOOKUP(Faixa_3,MAT_faixa_score,4,FALSE),"")))))</f>
        <v/>
      </c>
      <c r="P322" s="103" t="str">
        <f>IF(N322="","",IF(N322&gt;=F4_DE,VLOOKUP(Faixa_4,MAT_faixa_score,5,FALSE),IF(N322&lt;=F1_ATE,VLOOKUP(Faixa_1,MAT_faixa_score,5,FALSE),IF(AND(N322&gt;=F2_DE,N322&lt;=F2_ATE),VLOOKUP(Faixa_2,MAT_faixa_score,5,FALSE),IF(AND(N322&gt;=F3_DE,N322&lt;=F3_ATE),VLOOKUP(Faixa_3,MAT_faixa_score,5,FALSE),"")))))</f>
        <v/>
      </c>
    </row>
    <row r="323">
      <c r="A323" s="118"/>
      <c r="B323" s="118"/>
      <c r="C323" s="118"/>
      <c r="D323" s="119"/>
      <c r="E323" s="118"/>
      <c r="F323" s="118"/>
      <c r="G323" s="120"/>
      <c r="H323" s="120"/>
      <c r="I323" s="121" t="str">
        <f t="shared" si="1"/>
        <v/>
      </c>
      <c r="J323" s="121"/>
      <c r="K323" s="103"/>
      <c r="L323" s="103"/>
      <c r="M323" s="121"/>
      <c r="N323" s="103" t="str">
        <f>IFERROR(SUM(VLOOKUP(J323,MAT_necessidade,3,FALSE),VLOOKUP(K323,MAT_projeto,3,FALSE),VLOOKUP(L323,MAT_prioridade,3,FALSE),VLOOKUP(M323,MAT_decisao,3,FALSE)),"")</f>
        <v/>
      </c>
      <c r="O323" s="103" t="str">
        <f>IF(N323="","",IF(N323&gt;=F4_DE,VLOOKUP(Faixa_4,MAT_faixa_score,4,FALSE),IF(N323&lt;=F1_ATE,VLOOKUP(Faixa_1,MAT_faixa_score,4,FALSE),IF(AND(N323&gt;=F2_DE,N323&lt;=F2_ATE),VLOOKUP(Faixa_2,MAT_faixa_score,4,FALSE),IF(AND(N323&gt;=F3_DE,N323&lt;=F3_ATE),VLOOKUP(Faixa_3,MAT_faixa_score,4,FALSE),"")))))</f>
        <v/>
      </c>
      <c r="P323" s="103" t="str">
        <f>IF(N323="","",IF(N323&gt;=F4_DE,VLOOKUP(Faixa_4,MAT_faixa_score,5,FALSE),IF(N323&lt;=F1_ATE,VLOOKUP(Faixa_1,MAT_faixa_score,5,FALSE),IF(AND(N323&gt;=F2_DE,N323&lt;=F2_ATE),VLOOKUP(Faixa_2,MAT_faixa_score,5,FALSE),IF(AND(N323&gt;=F3_DE,N323&lt;=F3_ATE),VLOOKUP(Faixa_3,MAT_faixa_score,5,FALSE),"")))))</f>
        <v/>
      </c>
    </row>
    <row r="324">
      <c r="A324" s="118"/>
      <c r="B324" s="118"/>
      <c r="C324" s="118"/>
      <c r="D324" s="119"/>
      <c r="E324" s="118"/>
      <c r="F324" s="118"/>
      <c r="G324" s="120"/>
      <c r="H324" s="120"/>
      <c r="I324" s="121" t="str">
        <f t="shared" si="1"/>
        <v/>
      </c>
      <c r="J324" s="121"/>
      <c r="K324" s="103"/>
      <c r="L324" s="103"/>
      <c r="M324" s="121"/>
      <c r="N324" s="103" t="str">
        <f>IFERROR(SUM(VLOOKUP(J324,MAT_necessidade,3,FALSE),VLOOKUP(K324,MAT_projeto,3,FALSE),VLOOKUP(L324,MAT_prioridade,3,FALSE),VLOOKUP(M324,MAT_decisao,3,FALSE)),"")</f>
        <v/>
      </c>
      <c r="O324" s="103" t="str">
        <f>IF(N324="","",IF(N324&gt;=F4_DE,VLOOKUP(Faixa_4,MAT_faixa_score,4,FALSE),IF(N324&lt;=F1_ATE,VLOOKUP(Faixa_1,MAT_faixa_score,4,FALSE),IF(AND(N324&gt;=F2_DE,N324&lt;=F2_ATE),VLOOKUP(Faixa_2,MAT_faixa_score,4,FALSE),IF(AND(N324&gt;=F3_DE,N324&lt;=F3_ATE),VLOOKUP(Faixa_3,MAT_faixa_score,4,FALSE),"")))))</f>
        <v/>
      </c>
      <c r="P324" s="103" t="str">
        <f>IF(N324="","",IF(N324&gt;=F4_DE,VLOOKUP(Faixa_4,MAT_faixa_score,5,FALSE),IF(N324&lt;=F1_ATE,VLOOKUP(Faixa_1,MAT_faixa_score,5,FALSE),IF(AND(N324&gt;=F2_DE,N324&lt;=F2_ATE),VLOOKUP(Faixa_2,MAT_faixa_score,5,FALSE),IF(AND(N324&gt;=F3_DE,N324&lt;=F3_ATE),VLOOKUP(Faixa_3,MAT_faixa_score,5,FALSE),"")))))</f>
        <v/>
      </c>
    </row>
    <row r="325">
      <c r="A325" s="118"/>
      <c r="B325" s="118"/>
      <c r="C325" s="118"/>
      <c r="D325" s="119"/>
      <c r="E325" s="118"/>
      <c r="F325" s="118"/>
      <c r="G325" s="120"/>
      <c r="H325" s="120"/>
      <c r="I325" s="121" t="str">
        <f t="shared" si="1"/>
        <v/>
      </c>
      <c r="J325" s="121"/>
      <c r="K325" s="103"/>
      <c r="L325" s="103"/>
      <c r="M325" s="121"/>
      <c r="N325" s="103" t="str">
        <f>IFERROR(SUM(VLOOKUP(J325,MAT_necessidade,3,FALSE),VLOOKUP(K325,MAT_projeto,3,FALSE),VLOOKUP(L325,MAT_prioridade,3,FALSE),VLOOKUP(M325,MAT_decisao,3,FALSE)),"")</f>
        <v/>
      </c>
      <c r="O325" s="103" t="str">
        <f>IF(N325="","",IF(N325&gt;=F4_DE,VLOOKUP(Faixa_4,MAT_faixa_score,4,FALSE),IF(N325&lt;=F1_ATE,VLOOKUP(Faixa_1,MAT_faixa_score,4,FALSE),IF(AND(N325&gt;=F2_DE,N325&lt;=F2_ATE),VLOOKUP(Faixa_2,MAT_faixa_score,4,FALSE),IF(AND(N325&gt;=F3_DE,N325&lt;=F3_ATE),VLOOKUP(Faixa_3,MAT_faixa_score,4,FALSE),"")))))</f>
        <v/>
      </c>
      <c r="P325" s="103" t="str">
        <f>IF(N325="","",IF(N325&gt;=F4_DE,VLOOKUP(Faixa_4,MAT_faixa_score,5,FALSE),IF(N325&lt;=F1_ATE,VLOOKUP(Faixa_1,MAT_faixa_score,5,FALSE),IF(AND(N325&gt;=F2_DE,N325&lt;=F2_ATE),VLOOKUP(Faixa_2,MAT_faixa_score,5,FALSE),IF(AND(N325&gt;=F3_DE,N325&lt;=F3_ATE),VLOOKUP(Faixa_3,MAT_faixa_score,5,FALSE),"")))))</f>
        <v/>
      </c>
    </row>
    <row r="326">
      <c r="A326" s="118"/>
      <c r="B326" s="118"/>
      <c r="C326" s="118"/>
      <c r="D326" s="119"/>
      <c r="E326" s="118"/>
      <c r="F326" s="118"/>
      <c r="G326" s="120"/>
      <c r="H326" s="120"/>
      <c r="I326" s="121" t="str">
        <f t="shared" si="1"/>
        <v/>
      </c>
      <c r="J326" s="121"/>
      <c r="K326" s="103"/>
      <c r="L326" s="103"/>
      <c r="M326" s="121"/>
      <c r="N326" s="103" t="str">
        <f>IFERROR(SUM(VLOOKUP(J326,MAT_necessidade,3,FALSE),VLOOKUP(K326,MAT_projeto,3,FALSE),VLOOKUP(L326,MAT_prioridade,3,FALSE),VLOOKUP(M326,MAT_decisao,3,FALSE)),"")</f>
        <v/>
      </c>
      <c r="O326" s="103" t="str">
        <f>IF(N326="","",IF(N326&gt;=F4_DE,VLOOKUP(Faixa_4,MAT_faixa_score,4,FALSE),IF(N326&lt;=F1_ATE,VLOOKUP(Faixa_1,MAT_faixa_score,4,FALSE),IF(AND(N326&gt;=F2_DE,N326&lt;=F2_ATE),VLOOKUP(Faixa_2,MAT_faixa_score,4,FALSE),IF(AND(N326&gt;=F3_DE,N326&lt;=F3_ATE),VLOOKUP(Faixa_3,MAT_faixa_score,4,FALSE),"")))))</f>
        <v/>
      </c>
      <c r="P326" s="103" t="str">
        <f>IF(N326="","",IF(N326&gt;=F4_DE,VLOOKUP(Faixa_4,MAT_faixa_score,5,FALSE),IF(N326&lt;=F1_ATE,VLOOKUP(Faixa_1,MAT_faixa_score,5,FALSE),IF(AND(N326&gt;=F2_DE,N326&lt;=F2_ATE),VLOOKUP(Faixa_2,MAT_faixa_score,5,FALSE),IF(AND(N326&gt;=F3_DE,N326&lt;=F3_ATE),VLOOKUP(Faixa_3,MAT_faixa_score,5,FALSE),"")))))</f>
        <v/>
      </c>
    </row>
    <row r="327">
      <c r="A327" s="118"/>
      <c r="B327" s="118"/>
      <c r="C327" s="118"/>
      <c r="D327" s="119"/>
      <c r="E327" s="118"/>
      <c r="F327" s="118"/>
      <c r="G327" s="120"/>
      <c r="H327" s="120"/>
      <c r="I327" s="121" t="str">
        <f t="shared" si="1"/>
        <v/>
      </c>
      <c r="J327" s="121"/>
      <c r="K327" s="103"/>
      <c r="L327" s="103"/>
      <c r="M327" s="121"/>
      <c r="N327" s="103" t="str">
        <f>IFERROR(SUM(VLOOKUP(J327,MAT_necessidade,3,FALSE),VLOOKUP(K327,MAT_projeto,3,FALSE),VLOOKUP(L327,MAT_prioridade,3,FALSE),VLOOKUP(M327,MAT_decisao,3,FALSE)),"")</f>
        <v/>
      </c>
      <c r="O327" s="103" t="str">
        <f>IF(N327="","",IF(N327&gt;=F4_DE,VLOOKUP(Faixa_4,MAT_faixa_score,4,FALSE),IF(N327&lt;=F1_ATE,VLOOKUP(Faixa_1,MAT_faixa_score,4,FALSE),IF(AND(N327&gt;=F2_DE,N327&lt;=F2_ATE),VLOOKUP(Faixa_2,MAT_faixa_score,4,FALSE),IF(AND(N327&gt;=F3_DE,N327&lt;=F3_ATE),VLOOKUP(Faixa_3,MAT_faixa_score,4,FALSE),"")))))</f>
        <v/>
      </c>
      <c r="P327" s="103" t="str">
        <f>IF(N327="","",IF(N327&gt;=F4_DE,VLOOKUP(Faixa_4,MAT_faixa_score,5,FALSE),IF(N327&lt;=F1_ATE,VLOOKUP(Faixa_1,MAT_faixa_score,5,FALSE),IF(AND(N327&gt;=F2_DE,N327&lt;=F2_ATE),VLOOKUP(Faixa_2,MAT_faixa_score,5,FALSE),IF(AND(N327&gt;=F3_DE,N327&lt;=F3_ATE),VLOOKUP(Faixa_3,MAT_faixa_score,5,FALSE),"")))))</f>
        <v/>
      </c>
    </row>
    <row r="328">
      <c r="A328" s="118"/>
      <c r="B328" s="118"/>
      <c r="C328" s="118"/>
      <c r="D328" s="119"/>
      <c r="E328" s="118"/>
      <c r="F328" s="118"/>
      <c r="G328" s="120"/>
      <c r="H328" s="120"/>
      <c r="I328" s="121" t="str">
        <f t="shared" si="1"/>
        <v/>
      </c>
      <c r="J328" s="121"/>
      <c r="K328" s="103"/>
      <c r="L328" s="103"/>
      <c r="M328" s="121"/>
      <c r="N328" s="103" t="str">
        <f>IFERROR(SUM(VLOOKUP(J328,MAT_necessidade,3,FALSE),VLOOKUP(K328,MAT_projeto,3,FALSE),VLOOKUP(L328,MAT_prioridade,3,FALSE),VLOOKUP(M328,MAT_decisao,3,FALSE)),"")</f>
        <v/>
      </c>
      <c r="O328" s="103" t="str">
        <f>IF(N328="","",IF(N328&gt;=F4_DE,VLOOKUP(Faixa_4,MAT_faixa_score,4,FALSE),IF(N328&lt;=F1_ATE,VLOOKUP(Faixa_1,MAT_faixa_score,4,FALSE),IF(AND(N328&gt;=F2_DE,N328&lt;=F2_ATE),VLOOKUP(Faixa_2,MAT_faixa_score,4,FALSE),IF(AND(N328&gt;=F3_DE,N328&lt;=F3_ATE),VLOOKUP(Faixa_3,MAT_faixa_score,4,FALSE),"")))))</f>
        <v/>
      </c>
      <c r="P328" s="103" t="str">
        <f>IF(N328="","",IF(N328&gt;=F4_DE,VLOOKUP(Faixa_4,MAT_faixa_score,5,FALSE),IF(N328&lt;=F1_ATE,VLOOKUP(Faixa_1,MAT_faixa_score,5,FALSE),IF(AND(N328&gt;=F2_DE,N328&lt;=F2_ATE),VLOOKUP(Faixa_2,MAT_faixa_score,5,FALSE),IF(AND(N328&gt;=F3_DE,N328&lt;=F3_ATE),VLOOKUP(Faixa_3,MAT_faixa_score,5,FALSE),"")))))</f>
        <v/>
      </c>
    </row>
    <row r="329">
      <c r="A329" s="118"/>
      <c r="B329" s="118"/>
      <c r="C329" s="118"/>
      <c r="D329" s="119"/>
      <c r="E329" s="118"/>
      <c r="F329" s="118"/>
      <c r="G329" s="120"/>
      <c r="H329" s="120"/>
      <c r="I329" s="121" t="str">
        <f t="shared" si="1"/>
        <v/>
      </c>
      <c r="J329" s="121"/>
      <c r="K329" s="103"/>
      <c r="L329" s="103"/>
      <c r="M329" s="121"/>
      <c r="N329" s="103" t="str">
        <f>IFERROR(SUM(VLOOKUP(J329,MAT_necessidade,3,FALSE),VLOOKUP(K329,MAT_projeto,3,FALSE),VLOOKUP(L329,MAT_prioridade,3,FALSE),VLOOKUP(M329,MAT_decisao,3,FALSE)),"")</f>
        <v/>
      </c>
      <c r="O329" s="103" t="str">
        <f>IF(N329="","",IF(N329&gt;=F4_DE,VLOOKUP(Faixa_4,MAT_faixa_score,4,FALSE),IF(N329&lt;=F1_ATE,VLOOKUP(Faixa_1,MAT_faixa_score,4,FALSE),IF(AND(N329&gt;=F2_DE,N329&lt;=F2_ATE),VLOOKUP(Faixa_2,MAT_faixa_score,4,FALSE),IF(AND(N329&gt;=F3_DE,N329&lt;=F3_ATE),VLOOKUP(Faixa_3,MAT_faixa_score,4,FALSE),"")))))</f>
        <v/>
      </c>
      <c r="P329" s="103" t="str">
        <f>IF(N329="","",IF(N329&gt;=F4_DE,VLOOKUP(Faixa_4,MAT_faixa_score,5,FALSE),IF(N329&lt;=F1_ATE,VLOOKUP(Faixa_1,MAT_faixa_score,5,FALSE),IF(AND(N329&gt;=F2_DE,N329&lt;=F2_ATE),VLOOKUP(Faixa_2,MAT_faixa_score,5,FALSE),IF(AND(N329&gt;=F3_DE,N329&lt;=F3_ATE),VLOOKUP(Faixa_3,MAT_faixa_score,5,FALSE),"")))))</f>
        <v/>
      </c>
    </row>
    <row r="330">
      <c r="A330" s="118"/>
      <c r="B330" s="118"/>
      <c r="C330" s="118"/>
      <c r="D330" s="119"/>
      <c r="E330" s="118"/>
      <c r="F330" s="118"/>
      <c r="G330" s="120"/>
      <c r="H330" s="120"/>
      <c r="I330" s="121" t="str">
        <f t="shared" si="1"/>
        <v/>
      </c>
      <c r="J330" s="121"/>
      <c r="K330" s="103"/>
      <c r="L330" s="103"/>
      <c r="M330" s="121"/>
      <c r="N330" s="103" t="str">
        <f>IFERROR(SUM(VLOOKUP(J330,MAT_necessidade,3,FALSE),VLOOKUP(K330,MAT_projeto,3,FALSE),VLOOKUP(L330,MAT_prioridade,3,FALSE),VLOOKUP(M330,MAT_decisao,3,FALSE)),"")</f>
        <v/>
      </c>
      <c r="O330" s="103" t="str">
        <f>IF(N330="","",IF(N330&gt;=F4_DE,VLOOKUP(Faixa_4,MAT_faixa_score,4,FALSE),IF(N330&lt;=F1_ATE,VLOOKUP(Faixa_1,MAT_faixa_score,4,FALSE),IF(AND(N330&gt;=F2_DE,N330&lt;=F2_ATE),VLOOKUP(Faixa_2,MAT_faixa_score,4,FALSE),IF(AND(N330&gt;=F3_DE,N330&lt;=F3_ATE),VLOOKUP(Faixa_3,MAT_faixa_score,4,FALSE),"")))))</f>
        <v/>
      </c>
      <c r="P330" s="103" t="str">
        <f>IF(N330="","",IF(N330&gt;=F4_DE,VLOOKUP(Faixa_4,MAT_faixa_score,5,FALSE),IF(N330&lt;=F1_ATE,VLOOKUP(Faixa_1,MAT_faixa_score,5,FALSE),IF(AND(N330&gt;=F2_DE,N330&lt;=F2_ATE),VLOOKUP(Faixa_2,MAT_faixa_score,5,FALSE),IF(AND(N330&gt;=F3_DE,N330&lt;=F3_ATE),VLOOKUP(Faixa_3,MAT_faixa_score,5,FALSE),"")))))</f>
        <v/>
      </c>
    </row>
    <row r="331">
      <c r="A331" s="118"/>
      <c r="B331" s="118"/>
      <c r="C331" s="118"/>
      <c r="D331" s="119"/>
      <c r="E331" s="118"/>
      <c r="F331" s="118"/>
      <c r="G331" s="120"/>
      <c r="H331" s="120"/>
      <c r="I331" s="121" t="str">
        <f t="shared" si="1"/>
        <v/>
      </c>
      <c r="J331" s="121"/>
      <c r="K331" s="103"/>
      <c r="L331" s="103"/>
      <c r="M331" s="121"/>
      <c r="N331" s="103" t="str">
        <f>IFERROR(SUM(VLOOKUP(J331,MAT_necessidade,3,FALSE),VLOOKUP(K331,MAT_projeto,3,FALSE),VLOOKUP(L331,MAT_prioridade,3,FALSE),VLOOKUP(M331,MAT_decisao,3,FALSE)),"")</f>
        <v/>
      </c>
      <c r="O331" s="103" t="str">
        <f>IF(N331="","",IF(N331&gt;=F4_DE,VLOOKUP(Faixa_4,MAT_faixa_score,4,FALSE),IF(N331&lt;=F1_ATE,VLOOKUP(Faixa_1,MAT_faixa_score,4,FALSE),IF(AND(N331&gt;=F2_DE,N331&lt;=F2_ATE),VLOOKUP(Faixa_2,MAT_faixa_score,4,FALSE),IF(AND(N331&gt;=F3_DE,N331&lt;=F3_ATE),VLOOKUP(Faixa_3,MAT_faixa_score,4,FALSE),"")))))</f>
        <v/>
      </c>
      <c r="P331" s="103" t="str">
        <f>IF(N331="","",IF(N331&gt;=F4_DE,VLOOKUP(Faixa_4,MAT_faixa_score,5,FALSE),IF(N331&lt;=F1_ATE,VLOOKUP(Faixa_1,MAT_faixa_score,5,FALSE),IF(AND(N331&gt;=F2_DE,N331&lt;=F2_ATE),VLOOKUP(Faixa_2,MAT_faixa_score,5,FALSE),IF(AND(N331&gt;=F3_DE,N331&lt;=F3_ATE),VLOOKUP(Faixa_3,MAT_faixa_score,5,FALSE),"")))))</f>
        <v/>
      </c>
    </row>
    <row r="332">
      <c r="A332" s="118"/>
      <c r="B332" s="118"/>
      <c r="C332" s="118"/>
      <c r="D332" s="119"/>
      <c r="E332" s="118"/>
      <c r="F332" s="118"/>
      <c r="G332" s="120"/>
      <c r="H332" s="120"/>
      <c r="I332" s="121" t="str">
        <f t="shared" si="1"/>
        <v/>
      </c>
      <c r="J332" s="121"/>
      <c r="K332" s="103"/>
      <c r="L332" s="103"/>
      <c r="M332" s="121"/>
      <c r="N332" s="103" t="str">
        <f>IFERROR(SUM(VLOOKUP(J332,MAT_necessidade,3,FALSE),VLOOKUP(K332,MAT_projeto,3,FALSE),VLOOKUP(L332,MAT_prioridade,3,FALSE),VLOOKUP(M332,MAT_decisao,3,FALSE)),"")</f>
        <v/>
      </c>
      <c r="O332" s="103" t="str">
        <f>IF(N332="","",IF(N332&gt;=F4_DE,VLOOKUP(Faixa_4,MAT_faixa_score,4,FALSE),IF(N332&lt;=F1_ATE,VLOOKUP(Faixa_1,MAT_faixa_score,4,FALSE),IF(AND(N332&gt;=F2_DE,N332&lt;=F2_ATE),VLOOKUP(Faixa_2,MAT_faixa_score,4,FALSE),IF(AND(N332&gt;=F3_DE,N332&lt;=F3_ATE),VLOOKUP(Faixa_3,MAT_faixa_score,4,FALSE),"")))))</f>
        <v/>
      </c>
      <c r="P332" s="103" t="str">
        <f>IF(N332="","",IF(N332&gt;=F4_DE,VLOOKUP(Faixa_4,MAT_faixa_score,5,FALSE),IF(N332&lt;=F1_ATE,VLOOKUP(Faixa_1,MAT_faixa_score,5,FALSE),IF(AND(N332&gt;=F2_DE,N332&lt;=F2_ATE),VLOOKUP(Faixa_2,MAT_faixa_score,5,FALSE),IF(AND(N332&gt;=F3_DE,N332&lt;=F3_ATE),VLOOKUP(Faixa_3,MAT_faixa_score,5,FALSE),"")))))</f>
        <v/>
      </c>
    </row>
    <row r="333">
      <c r="A333" s="118"/>
      <c r="B333" s="118"/>
      <c r="C333" s="118"/>
      <c r="D333" s="119"/>
      <c r="E333" s="118"/>
      <c r="F333" s="118"/>
      <c r="G333" s="120"/>
      <c r="H333" s="120"/>
      <c r="I333" s="121" t="str">
        <f t="shared" si="1"/>
        <v/>
      </c>
      <c r="J333" s="121"/>
      <c r="K333" s="103"/>
      <c r="L333" s="103"/>
      <c r="M333" s="121"/>
      <c r="N333" s="103" t="str">
        <f>IFERROR(SUM(VLOOKUP(J333,MAT_necessidade,3,FALSE),VLOOKUP(K333,MAT_projeto,3,FALSE),VLOOKUP(L333,MAT_prioridade,3,FALSE),VLOOKUP(M333,MAT_decisao,3,FALSE)),"")</f>
        <v/>
      </c>
      <c r="O333" s="103" t="str">
        <f>IF(N333="","",IF(N333&gt;=F4_DE,VLOOKUP(Faixa_4,MAT_faixa_score,4,FALSE),IF(N333&lt;=F1_ATE,VLOOKUP(Faixa_1,MAT_faixa_score,4,FALSE),IF(AND(N333&gt;=F2_DE,N333&lt;=F2_ATE),VLOOKUP(Faixa_2,MAT_faixa_score,4,FALSE),IF(AND(N333&gt;=F3_DE,N333&lt;=F3_ATE),VLOOKUP(Faixa_3,MAT_faixa_score,4,FALSE),"")))))</f>
        <v/>
      </c>
      <c r="P333" s="103" t="str">
        <f>IF(N333="","",IF(N333&gt;=F4_DE,VLOOKUP(Faixa_4,MAT_faixa_score,5,FALSE),IF(N333&lt;=F1_ATE,VLOOKUP(Faixa_1,MAT_faixa_score,5,FALSE),IF(AND(N333&gt;=F2_DE,N333&lt;=F2_ATE),VLOOKUP(Faixa_2,MAT_faixa_score,5,FALSE),IF(AND(N333&gt;=F3_DE,N333&lt;=F3_ATE),VLOOKUP(Faixa_3,MAT_faixa_score,5,FALSE),"")))))</f>
        <v/>
      </c>
    </row>
    <row r="334">
      <c r="A334" s="118"/>
      <c r="B334" s="118"/>
      <c r="C334" s="118"/>
      <c r="D334" s="119"/>
      <c r="E334" s="118"/>
      <c r="F334" s="118"/>
      <c r="G334" s="120"/>
      <c r="H334" s="120"/>
      <c r="I334" s="121" t="str">
        <f t="shared" si="1"/>
        <v/>
      </c>
      <c r="J334" s="121"/>
      <c r="K334" s="103"/>
      <c r="L334" s="103"/>
      <c r="M334" s="121"/>
      <c r="N334" s="103" t="str">
        <f>IFERROR(SUM(VLOOKUP(J334,MAT_necessidade,3,FALSE),VLOOKUP(K334,MAT_projeto,3,FALSE),VLOOKUP(L334,MAT_prioridade,3,FALSE),VLOOKUP(M334,MAT_decisao,3,FALSE)),"")</f>
        <v/>
      </c>
      <c r="O334" s="103" t="str">
        <f>IF(N334="","",IF(N334&gt;=F4_DE,VLOOKUP(Faixa_4,MAT_faixa_score,4,FALSE),IF(N334&lt;=F1_ATE,VLOOKUP(Faixa_1,MAT_faixa_score,4,FALSE),IF(AND(N334&gt;=F2_DE,N334&lt;=F2_ATE),VLOOKUP(Faixa_2,MAT_faixa_score,4,FALSE),IF(AND(N334&gt;=F3_DE,N334&lt;=F3_ATE),VLOOKUP(Faixa_3,MAT_faixa_score,4,FALSE),"")))))</f>
        <v/>
      </c>
      <c r="P334" s="103" t="str">
        <f>IF(N334="","",IF(N334&gt;=F4_DE,VLOOKUP(Faixa_4,MAT_faixa_score,5,FALSE),IF(N334&lt;=F1_ATE,VLOOKUP(Faixa_1,MAT_faixa_score,5,FALSE),IF(AND(N334&gt;=F2_DE,N334&lt;=F2_ATE),VLOOKUP(Faixa_2,MAT_faixa_score,5,FALSE),IF(AND(N334&gt;=F3_DE,N334&lt;=F3_ATE),VLOOKUP(Faixa_3,MAT_faixa_score,5,FALSE),"")))))</f>
        <v/>
      </c>
    </row>
    <row r="335">
      <c r="A335" s="118"/>
      <c r="B335" s="118"/>
      <c r="C335" s="118"/>
      <c r="D335" s="119"/>
      <c r="E335" s="118"/>
      <c r="F335" s="118"/>
      <c r="G335" s="120"/>
      <c r="H335" s="120"/>
      <c r="I335" s="121" t="str">
        <f t="shared" si="1"/>
        <v/>
      </c>
      <c r="J335" s="121"/>
      <c r="K335" s="103"/>
      <c r="L335" s="103"/>
      <c r="M335" s="121"/>
      <c r="N335" s="103" t="str">
        <f>IFERROR(SUM(VLOOKUP(J335,MAT_necessidade,3,FALSE),VLOOKUP(K335,MAT_projeto,3,FALSE),VLOOKUP(L335,MAT_prioridade,3,FALSE),VLOOKUP(M335,MAT_decisao,3,FALSE)),"")</f>
        <v/>
      </c>
      <c r="O335" s="103" t="str">
        <f>IF(N335="","",IF(N335&gt;=F4_DE,VLOOKUP(Faixa_4,MAT_faixa_score,4,FALSE),IF(N335&lt;=F1_ATE,VLOOKUP(Faixa_1,MAT_faixa_score,4,FALSE),IF(AND(N335&gt;=F2_DE,N335&lt;=F2_ATE),VLOOKUP(Faixa_2,MAT_faixa_score,4,FALSE),IF(AND(N335&gt;=F3_DE,N335&lt;=F3_ATE),VLOOKUP(Faixa_3,MAT_faixa_score,4,FALSE),"")))))</f>
        <v/>
      </c>
      <c r="P335" s="103" t="str">
        <f>IF(N335="","",IF(N335&gt;=F4_DE,VLOOKUP(Faixa_4,MAT_faixa_score,5,FALSE),IF(N335&lt;=F1_ATE,VLOOKUP(Faixa_1,MAT_faixa_score,5,FALSE),IF(AND(N335&gt;=F2_DE,N335&lt;=F2_ATE),VLOOKUP(Faixa_2,MAT_faixa_score,5,FALSE),IF(AND(N335&gt;=F3_DE,N335&lt;=F3_ATE),VLOOKUP(Faixa_3,MAT_faixa_score,5,FALSE),"")))))</f>
        <v/>
      </c>
    </row>
    <row r="336">
      <c r="A336" s="118"/>
      <c r="B336" s="118"/>
      <c r="C336" s="118"/>
      <c r="D336" s="119"/>
      <c r="E336" s="118"/>
      <c r="F336" s="118"/>
      <c r="G336" s="120"/>
      <c r="H336" s="120"/>
      <c r="I336" s="121" t="str">
        <f t="shared" si="1"/>
        <v/>
      </c>
      <c r="J336" s="121"/>
      <c r="K336" s="103"/>
      <c r="L336" s="103"/>
      <c r="M336" s="121"/>
      <c r="N336" s="103" t="str">
        <f>IFERROR(SUM(VLOOKUP(J336,MAT_necessidade,3,FALSE),VLOOKUP(K336,MAT_projeto,3,FALSE),VLOOKUP(L336,MAT_prioridade,3,FALSE),VLOOKUP(M336,MAT_decisao,3,FALSE)),"")</f>
        <v/>
      </c>
      <c r="O336" s="103" t="str">
        <f>IF(N336="","",IF(N336&gt;=F4_DE,VLOOKUP(Faixa_4,MAT_faixa_score,4,FALSE),IF(N336&lt;=F1_ATE,VLOOKUP(Faixa_1,MAT_faixa_score,4,FALSE),IF(AND(N336&gt;=F2_DE,N336&lt;=F2_ATE),VLOOKUP(Faixa_2,MAT_faixa_score,4,FALSE),IF(AND(N336&gt;=F3_DE,N336&lt;=F3_ATE),VLOOKUP(Faixa_3,MAT_faixa_score,4,FALSE),"")))))</f>
        <v/>
      </c>
      <c r="P336" s="103" t="str">
        <f>IF(N336="","",IF(N336&gt;=F4_DE,VLOOKUP(Faixa_4,MAT_faixa_score,5,FALSE),IF(N336&lt;=F1_ATE,VLOOKUP(Faixa_1,MAT_faixa_score,5,FALSE),IF(AND(N336&gt;=F2_DE,N336&lt;=F2_ATE),VLOOKUP(Faixa_2,MAT_faixa_score,5,FALSE),IF(AND(N336&gt;=F3_DE,N336&lt;=F3_ATE),VLOOKUP(Faixa_3,MAT_faixa_score,5,FALSE),"")))))</f>
        <v/>
      </c>
    </row>
    <row r="337">
      <c r="A337" s="118"/>
      <c r="B337" s="118"/>
      <c r="C337" s="118"/>
      <c r="D337" s="119"/>
      <c r="E337" s="118"/>
      <c r="F337" s="118"/>
      <c r="G337" s="120"/>
      <c r="H337" s="120"/>
      <c r="I337" s="121" t="str">
        <f t="shared" si="1"/>
        <v/>
      </c>
      <c r="J337" s="121"/>
      <c r="K337" s="103"/>
      <c r="L337" s="103"/>
      <c r="M337" s="121"/>
      <c r="N337" s="103" t="str">
        <f>IFERROR(SUM(VLOOKUP(J337,MAT_necessidade,3,FALSE),VLOOKUP(K337,MAT_projeto,3,FALSE),VLOOKUP(L337,MAT_prioridade,3,FALSE),VLOOKUP(M337,MAT_decisao,3,FALSE)),"")</f>
        <v/>
      </c>
      <c r="O337" s="103" t="str">
        <f>IF(N337="","",IF(N337&gt;=F4_DE,VLOOKUP(Faixa_4,MAT_faixa_score,4,FALSE),IF(N337&lt;=F1_ATE,VLOOKUP(Faixa_1,MAT_faixa_score,4,FALSE),IF(AND(N337&gt;=F2_DE,N337&lt;=F2_ATE),VLOOKUP(Faixa_2,MAT_faixa_score,4,FALSE),IF(AND(N337&gt;=F3_DE,N337&lt;=F3_ATE),VLOOKUP(Faixa_3,MAT_faixa_score,4,FALSE),"")))))</f>
        <v/>
      </c>
      <c r="P337" s="103" t="str">
        <f>IF(N337="","",IF(N337&gt;=F4_DE,VLOOKUP(Faixa_4,MAT_faixa_score,5,FALSE),IF(N337&lt;=F1_ATE,VLOOKUP(Faixa_1,MAT_faixa_score,5,FALSE),IF(AND(N337&gt;=F2_DE,N337&lt;=F2_ATE),VLOOKUP(Faixa_2,MAT_faixa_score,5,FALSE),IF(AND(N337&gt;=F3_DE,N337&lt;=F3_ATE),VLOOKUP(Faixa_3,MAT_faixa_score,5,FALSE),"")))))</f>
        <v/>
      </c>
    </row>
    <row r="338">
      <c r="A338" s="118"/>
      <c r="B338" s="118"/>
      <c r="C338" s="118"/>
      <c r="D338" s="119"/>
      <c r="E338" s="118"/>
      <c r="F338" s="118"/>
      <c r="G338" s="120"/>
      <c r="H338" s="120"/>
      <c r="I338" s="121" t="str">
        <f t="shared" si="1"/>
        <v/>
      </c>
      <c r="J338" s="121"/>
      <c r="K338" s="103"/>
      <c r="L338" s="103"/>
      <c r="M338" s="121"/>
      <c r="N338" s="103" t="str">
        <f>IFERROR(SUM(VLOOKUP(J338,MAT_necessidade,3,FALSE),VLOOKUP(K338,MAT_projeto,3,FALSE),VLOOKUP(L338,MAT_prioridade,3,FALSE),VLOOKUP(M338,MAT_decisao,3,FALSE)),"")</f>
        <v/>
      </c>
      <c r="O338" s="103" t="str">
        <f>IF(N338="","",IF(N338&gt;=F4_DE,VLOOKUP(Faixa_4,MAT_faixa_score,4,FALSE),IF(N338&lt;=F1_ATE,VLOOKUP(Faixa_1,MAT_faixa_score,4,FALSE),IF(AND(N338&gt;=F2_DE,N338&lt;=F2_ATE),VLOOKUP(Faixa_2,MAT_faixa_score,4,FALSE),IF(AND(N338&gt;=F3_DE,N338&lt;=F3_ATE),VLOOKUP(Faixa_3,MAT_faixa_score,4,FALSE),"")))))</f>
        <v/>
      </c>
      <c r="P338" s="103" t="str">
        <f>IF(N338="","",IF(N338&gt;=F4_DE,VLOOKUP(Faixa_4,MAT_faixa_score,5,FALSE),IF(N338&lt;=F1_ATE,VLOOKUP(Faixa_1,MAT_faixa_score,5,FALSE),IF(AND(N338&gt;=F2_DE,N338&lt;=F2_ATE),VLOOKUP(Faixa_2,MAT_faixa_score,5,FALSE),IF(AND(N338&gt;=F3_DE,N338&lt;=F3_ATE),VLOOKUP(Faixa_3,MAT_faixa_score,5,FALSE),"")))))</f>
        <v/>
      </c>
    </row>
    <row r="339">
      <c r="A339" s="118"/>
      <c r="B339" s="118"/>
      <c r="C339" s="118"/>
      <c r="D339" s="119"/>
      <c r="E339" s="118"/>
      <c r="F339" s="118"/>
      <c r="G339" s="120"/>
      <c r="H339" s="120"/>
      <c r="I339" s="121" t="str">
        <f t="shared" si="1"/>
        <v/>
      </c>
      <c r="J339" s="121"/>
      <c r="K339" s="103"/>
      <c r="L339" s="103"/>
      <c r="M339" s="121"/>
      <c r="N339" s="103" t="str">
        <f>IFERROR(SUM(VLOOKUP(J339,MAT_necessidade,3,FALSE),VLOOKUP(K339,MAT_projeto,3,FALSE),VLOOKUP(L339,MAT_prioridade,3,FALSE),VLOOKUP(M339,MAT_decisao,3,FALSE)),"")</f>
        <v/>
      </c>
      <c r="O339" s="103" t="str">
        <f>IF(N339="","",IF(N339&gt;=F4_DE,VLOOKUP(Faixa_4,MAT_faixa_score,4,FALSE),IF(N339&lt;=F1_ATE,VLOOKUP(Faixa_1,MAT_faixa_score,4,FALSE),IF(AND(N339&gt;=F2_DE,N339&lt;=F2_ATE),VLOOKUP(Faixa_2,MAT_faixa_score,4,FALSE),IF(AND(N339&gt;=F3_DE,N339&lt;=F3_ATE),VLOOKUP(Faixa_3,MAT_faixa_score,4,FALSE),"")))))</f>
        <v/>
      </c>
      <c r="P339" s="103" t="str">
        <f>IF(N339="","",IF(N339&gt;=F4_DE,VLOOKUP(Faixa_4,MAT_faixa_score,5,FALSE),IF(N339&lt;=F1_ATE,VLOOKUP(Faixa_1,MAT_faixa_score,5,FALSE),IF(AND(N339&gt;=F2_DE,N339&lt;=F2_ATE),VLOOKUP(Faixa_2,MAT_faixa_score,5,FALSE),IF(AND(N339&gt;=F3_DE,N339&lt;=F3_ATE),VLOOKUP(Faixa_3,MAT_faixa_score,5,FALSE),"")))))</f>
        <v/>
      </c>
    </row>
    <row r="340">
      <c r="A340" s="118"/>
      <c r="B340" s="118"/>
      <c r="C340" s="118"/>
      <c r="D340" s="119"/>
      <c r="E340" s="118"/>
      <c r="F340" s="118"/>
      <c r="G340" s="120"/>
      <c r="H340" s="120"/>
      <c r="I340" s="121" t="str">
        <f t="shared" si="1"/>
        <v/>
      </c>
      <c r="J340" s="121"/>
      <c r="K340" s="103"/>
      <c r="L340" s="103"/>
      <c r="M340" s="121"/>
      <c r="N340" s="103" t="str">
        <f>IFERROR(SUM(VLOOKUP(J340,MAT_necessidade,3,FALSE),VLOOKUP(K340,MAT_projeto,3,FALSE),VLOOKUP(L340,MAT_prioridade,3,FALSE),VLOOKUP(M340,MAT_decisao,3,FALSE)),"")</f>
        <v/>
      </c>
      <c r="O340" s="103" t="str">
        <f>IF(N340="","",IF(N340&gt;=F4_DE,VLOOKUP(Faixa_4,MAT_faixa_score,4,FALSE),IF(N340&lt;=F1_ATE,VLOOKUP(Faixa_1,MAT_faixa_score,4,FALSE),IF(AND(N340&gt;=F2_DE,N340&lt;=F2_ATE),VLOOKUP(Faixa_2,MAT_faixa_score,4,FALSE),IF(AND(N340&gt;=F3_DE,N340&lt;=F3_ATE),VLOOKUP(Faixa_3,MAT_faixa_score,4,FALSE),"")))))</f>
        <v/>
      </c>
      <c r="P340" s="103" t="str">
        <f>IF(N340="","",IF(N340&gt;=F4_DE,VLOOKUP(Faixa_4,MAT_faixa_score,5,FALSE),IF(N340&lt;=F1_ATE,VLOOKUP(Faixa_1,MAT_faixa_score,5,FALSE),IF(AND(N340&gt;=F2_DE,N340&lt;=F2_ATE),VLOOKUP(Faixa_2,MAT_faixa_score,5,FALSE),IF(AND(N340&gt;=F3_DE,N340&lt;=F3_ATE),VLOOKUP(Faixa_3,MAT_faixa_score,5,FALSE),"")))))</f>
        <v/>
      </c>
    </row>
    <row r="341">
      <c r="A341" s="118"/>
      <c r="B341" s="118"/>
      <c r="C341" s="118"/>
      <c r="D341" s="119"/>
      <c r="E341" s="118"/>
      <c r="F341" s="118"/>
      <c r="G341" s="120"/>
      <c r="H341" s="120"/>
      <c r="I341" s="121" t="str">
        <f t="shared" si="1"/>
        <v/>
      </c>
      <c r="J341" s="121"/>
      <c r="K341" s="103"/>
      <c r="L341" s="103"/>
      <c r="M341" s="121"/>
      <c r="N341" s="103" t="str">
        <f>IFERROR(SUM(VLOOKUP(J341,MAT_necessidade,3,FALSE),VLOOKUP(K341,MAT_projeto,3,FALSE),VLOOKUP(L341,MAT_prioridade,3,FALSE),VLOOKUP(M341,MAT_decisao,3,FALSE)),"")</f>
        <v/>
      </c>
      <c r="O341" s="103" t="str">
        <f>IF(N341="","",IF(N341&gt;=F4_DE,VLOOKUP(Faixa_4,MAT_faixa_score,4,FALSE),IF(N341&lt;=F1_ATE,VLOOKUP(Faixa_1,MAT_faixa_score,4,FALSE),IF(AND(N341&gt;=F2_DE,N341&lt;=F2_ATE),VLOOKUP(Faixa_2,MAT_faixa_score,4,FALSE),IF(AND(N341&gt;=F3_DE,N341&lt;=F3_ATE),VLOOKUP(Faixa_3,MAT_faixa_score,4,FALSE),"")))))</f>
        <v/>
      </c>
      <c r="P341" s="103" t="str">
        <f>IF(N341="","",IF(N341&gt;=F4_DE,VLOOKUP(Faixa_4,MAT_faixa_score,5,FALSE),IF(N341&lt;=F1_ATE,VLOOKUP(Faixa_1,MAT_faixa_score,5,FALSE),IF(AND(N341&gt;=F2_DE,N341&lt;=F2_ATE),VLOOKUP(Faixa_2,MAT_faixa_score,5,FALSE),IF(AND(N341&gt;=F3_DE,N341&lt;=F3_ATE),VLOOKUP(Faixa_3,MAT_faixa_score,5,FALSE),"")))))</f>
        <v/>
      </c>
    </row>
    <row r="342">
      <c r="A342" s="118"/>
      <c r="B342" s="118"/>
      <c r="C342" s="118"/>
      <c r="D342" s="119"/>
      <c r="E342" s="118"/>
      <c r="F342" s="118"/>
      <c r="G342" s="120"/>
      <c r="H342" s="120"/>
      <c r="I342" s="121" t="str">
        <f t="shared" si="1"/>
        <v/>
      </c>
      <c r="J342" s="121"/>
      <c r="K342" s="103"/>
      <c r="L342" s="103"/>
      <c r="M342" s="121"/>
      <c r="N342" s="103" t="str">
        <f>IFERROR(SUM(VLOOKUP(J342,MAT_necessidade,3,FALSE),VLOOKUP(K342,MAT_projeto,3,FALSE),VLOOKUP(L342,MAT_prioridade,3,FALSE),VLOOKUP(M342,MAT_decisao,3,FALSE)),"")</f>
        <v/>
      </c>
      <c r="O342" s="103" t="str">
        <f>IF(N342="","",IF(N342&gt;=F4_DE,VLOOKUP(Faixa_4,MAT_faixa_score,4,FALSE),IF(N342&lt;=F1_ATE,VLOOKUP(Faixa_1,MAT_faixa_score,4,FALSE),IF(AND(N342&gt;=F2_DE,N342&lt;=F2_ATE),VLOOKUP(Faixa_2,MAT_faixa_score,4,FALSE),IF(AND(N342&gt;=F3_DE,N342&lt;=F3_ATE),VLOOKUP(Faixa_3,MAT_faixa_score,4,FALSE),"")))))</f>
        <v/>
      </c>
      <c r="P342" s="103" t="str">
        <f>IF(N342="","",IF(N342&gt;=F4_DE,VLOOKUP(Faixa_4,MAT_faixa_score,5,FALSE),IF(N342&lt;=F1_ATE,VLOOKUP(Faixa_1,MAT_faixa_score,5,FALSE),IF(AND(N342&gt;=F2_DE,N342&lt;=F2_ATE),VLOOKUP(Faixa_2,MAT_faixa_score,5,FALSE),IF(AND(N342&gt;=F3_DE,N342&lt;=F3_ATE),VLOOKUP(Faixa_3,MAT_faixa_score,5,FALSE),"")))))</f>
        <v/>
      </c>
    </row>
    <row r="343">
      <c r="A343" s="118"/>
      <c r="B343" s="118"/>
      <c r="C343" s="118"/>
      <c r="D343" s="119"/>
      <c r="E343" s="118"/>
      <c r="F343" s="118"/>
      <c r="G343" s="120"/>
      <c r="H343" s="120"/>
      <c r="I343" s="121" t="str">
        <f t="shared" si="1"/>
        <v/>
      </c>
      <c r="J343" s="121"/>
      <c r="K343" s="103"/>
      <c r="L343" s="103"/>
      <c r="M343" s="121"/>
      <c r="N343" s="103" t="str">
        <f>IFERROR(SUM(VLOOKUP(J343,MAT_necessidade,3,FALSE),VLOOKUP(K343,MAT_projeto,3,FALSE),VLOOKUP(L343,MAT_prioridade,3,FALSE),VLOOKUP(M343,MAT_decisao,3,FALSE)),"")</f>
        <v/>
      </c>
      <c r="O343" s="103" t="str">
        <f>IF(N343="","",IF(N343&gt;=F4_DE,VLOOKUP(Faixa_4,MAT_faixa_score,4,FALSE),IF(N343&lt;=F1_ATE,VLOOKUP(Faixa_1,MAT_faixa_score,4,FALSE),IF(AND(N343&gt;=F2_DE,N343&lt;=F2_ATE),VLOOKUP(Faixa_2,MAT_faixa_score,4,FALSE),IF(AND(N343&gt;=F3_DE,N343&lt;=F3_ATE),VLOOKUP(Faixa_3,MAT_faixa_score,4,FALSE),"")))))</f>
        <v/>
      </c>
      <c r="P343" s="103" t="str">
        <f>IF(N343="","",IF(N343&gt;=F4_DE,VLOOKUP(Faixa_4,MAT_faixa_score,5,FALSE),IF(N343&lt;=F1_ATE,VLOOKUP(Faixa_1,MAT_faixa_score,5,FALSE),IF(AND(N343&gt;=F2_DE,N343&lt;=F2_ATE),VLOOKUP(Faixa_2,MAT_faixa_score,5,FALSE),IF(AND(N343&gt;=F3_DE,N343&lt;=F3_ATE),VLOOKUP(Faixa_3,MAT_faixa_score,5,FALSE),"")))))</f>
        <v/>
      </c>
    </row>
    <row r="344">
      <c r="A344" s="118"/>
      <c r="B344" s="118"/>
      <c r="C344" s="118"/>
      <c r="D344" s="119"/>
      <c r="E344" s="118"/>
      <c r="F344" s="118"/>
      <c r="G344" s="120"/>
      <c r="H344" s="120"/>
      <c r="I344" s="121" t="str">
        <f t="shared" si="1"/>
        <v/>
      </c>
      <c r="J344" s="121"/>
      <c r="K344" s="103"/>
      <c r="L344" s="103"/>
      <c r="M344" s="121"/>
      <c r="N344" s="103" t="str">
        <f>IFERROR(SUM(VLOOKUP(J344,MAT_necessidade,3,FALSE),VLOOKUP(K344,MAT_projeto,3,FALSE),VLOOKUP(L344,MAT_prioridade,3,FALSE),VLOOKUP(M344,MAT_decisao,3,FALSE)),"")</f>
        <v/>
      </c>
      <c r="O344" s="103" t="str">
        <f>IF(N344="","",IF(N344&gt;=F4_DE,VLOOKUP(Faixa_4,MAT_faixa_score,4,FALSE),IF(N344&lt;=F1_ATE,VLOOKUP(Faixa_1,MAT_faixa_score,4,FALSE),IF(AND(N344&gt;=F2_DE,N344&lt;=F2_ATE),VLOOKUP(Faixa_2,MAT_faixa_score,4,FALSE),IF(AND(N344&gt;=F3_DE,N344&lt;=F3_ATE),VLOOKUP(Faixa_3,MAT_faixa_score,4,FALSE),"")))))</f>
        <v/>
      </c>
      <c r="P344" s="103" t="str">
        <f>IF(N344="","",IF(N344&gt;=F4_DE,VLOOKUP(Faixa_4,MAT_faixa_score,5,FALSE),IF(N344&lt;=F1_ATE,VLOOKUP(Faixa_1,MAT_faixa_score,5,FALSE),IF(AND(N344&gt;=F2_DE,N344&lt;=F2_ATE),VLOOKUP(Faixa_2,MAT_faixa_score,5,FALSE),IF(AND(N344&gt;=F3_DE,N344&lt;=F3_ATE),VLOOKUP(Faixa_3,MAT_faixa_score,5,FALSE),"")))))</f>
        <v/>
      </c>
    </row>
    <row r="345">
      <c r="A345" s="118"/>
      <c r="B345" s="118"/>
      <c r="C345" s="118"/>
      <c r="D345" s="119"/>
      <c r="E345" s="118"/>
      <c r="F345" s="118"/>
      <c r="G345" s="120"/>
      <c r="H345" s="120"/>
      <c r="I345" s="121" t="str">
        <f t="shared" si="1"/>
        <v/>
      </c>
      <c r="J345" s="121"/>
      <c r="K345" s="103"/>
      <c r="L345" s="103"/>
      <c r="M345" s="121"/>
      <c r="N345" s="103" t="str">
        <f>IFERROR(SUM(VLOOKUP(J345,MAT_necessidade,3,FALSE),VLOOKUP(K345,MAT_projeto,3,FALSE),VLOOKUP(L345,MAT_prioridade,3,FALSE),VLOOKUP(M345,MAT_decisao,3,FALSE)),"")</f>
        <v/>
      </c>
      <c r="O345" s="103" t="str">
        <f>IF(N345="","",IF(N345&gt;=F4_DE,VLOOKUP(Faixa_4,MAT_faixa_score,4,FALSE),IF(N345&lt;=F1_ATE,VLOOKUP(Faixa_1,MAT_faixa_score,4,FALSE),IF(AND(N345&gt;=F2_DE,N345&lt;=F2_ATE),VLOOKUP(Faixa_2,MAT_faixa_score,4,FALSE),IF(AND(N345&gt;=F3_DE,N345&lt;=F3_ATE),VLOOKUP(Faixa_3,MAT_faixa_score,4,FALSE),"")))))</f>
        <v/>
      </c>
      <c r="P345" s="103" t="str">
        <f>IF(N345="","",IF(N345&gt;=F4_DE,VLOOKUP(Faixa_4,MAT_faixa_score,5,FALSE),IF(N345&lt;=F1_ATE,VLOOKUP(Faixa_1,MAT_faixa_score,5,FALSE),IF(AND(N345&gt;=F2_DE,N345&lt;=F2_ATE),VLOOKUP(Faixa_2,MAT_faixa_score,5,FALSE),IF(AND(N345&gt;=F3_DE,N345&lt;=F3_ATE),VLOOKUP(Faixa_3,MAT_faixa_score,5,FALSE),"")))))</f>
        <v/>
      </c>
    </row>
    <row r="346">
      <c r="A346" s="118"/>
      <c r="B346" s="118"/>
      <c r="C346" s="118"/>
      <c r="D346" s="119"/>
      <c r="E346" s="118"/>
      <c r="F346" s="118"/>
      <c r="G346" s="120"/>
      <c r="H346" s="120"/>
      <c r="I346" s="121" t="str">
        <f t="shared" si="1"/>
        <v/>
      </c>
      <c r="J346" s="121"/>
      <c r="K346" s="103"/>
      <c r="L346" s="103"/>
      <c r="M346" s="121"/>
      <c r="N346" s="103" t="str">
        <f>IFERROR(SUM(VLOOKUP(J346,MAT_necessidade,3,FALSE),VLOOKUP(K346,MAT_projeto,3,FALSE),VLOOKUP(L346,MAT_prioridade,3,FALSE),VLOOKUP(M346,MAT_decisao,3,FALSE)),"")</f>
        <v/>
      </c>
      <c r="O346" s="103" t="str">
        <f>IF(N346="","",IF(N346&gt;=F4_DE,VLOOKUP(Faixa_4,MAT_faixa_score,4,FALSE),IF(N346&lt;=F1_ATE,VLOOKUP(Faixa_1,MAT_faixa_score,4,FALSE),IF(AND(N346&gt;=F2_DE,N346&lt;=F2_ATE),VLOOKUP(Faixa_2,MAT_faixa_score,4,FALSE),IF(AND(N346&gt;=F3_DE,N346&lt;=F3_ATE),VLOOKUP(Faixa_3,MAT_faixa_score,4,FALSE),"")))))</f>
        <v/>
      </c>
      <c r="P346" s="103" t="str">
        <f>IF(N346="","",IF(N346&gt;=F4_DE,VLOOKUP(Faixa_4,MAT_faixa_score,5,FALSE),IF(N346&lt;=F1_ATE,VLOOKUP(Faixa_1,MAT_faixa_score,5,FALSE),IF(AND(N346&gt;=F2_DE,N346&lt;=F2_ATE),VLOOKUP(Faixa_2,MAT_faixa_score,5,FALSE),IF(AND(N346&gt;=F3_DE,N346&lt;=F3_ATE),VLOOKUP(Faixa_3,MAT_faixa_score,5,FALSE),"")))))</f>
        <v/>
      </c>
    </row>
    <row r="347">
      <c r="A347" s="118"/>
      <c r="B347" s="118"/>
      <c r="C347" s="118"/>
      <c r="D347" s="119"/>
      <c r="E347" s="118"/>
      <c r="F347" s="118"/>
      <c r="G347" s="120"/>
      <c r="H347" s="120"/>
      <c r="I347" s="121" t="str">
        <f t="shared" si="1"/>
        <v/>
      </c>
      <c r="J347" s="121"/>
      <c r="K347" s="103"/>
      <c r="L347" s="103"/>
      <c r="M347" s="121"/>
      <c r="N347" s="103" t="str">
        <f>IFERROR(SUM(VLOOKUP(J347,MAT_necessidade,3,FALSE),VLOOKUP(K347,MAT_projeto,3,FALSE),VLOOKUP(L347,MAT_prioridade,3,FALSE),VLOOKUP(M347,MAT_decisao,3,FALSE)),"")</f>
        <v/>
      </c>
      <c r="O347" s="103" t="str">
        <f>IF(N347="","",IF(N347&gt;=F4_DE,VLOOKUP(Faixa_4,MAT_faixa_score,4,FALSE),IF(N347&lt;=F1_ATE,VLOOKUP(Faixa_1,MAT_faixa_score,4,FALSE),IF(AND(N347&gt;=F2_DE,N347&lt;=F2_ATE),VLOOKUP(Faixa_2,MAT_faixa_score,4,FALSE),IF(AND(N347&gt;=F3_DE,N347&lt;=F3_ATE),VLOOKUP(Faixa_3,MAT_faixa_score,4,FALSE),"")))))</f>
        <v/>
      </c>
      <c r="P347" s="103" t="str">
        <f>IF(N347="","",IF(N347&gt;=F4_DE,VLOOKUP(Faixa_4,MAT_faixa_score,5,FALSE),IF(N347&lt;=F1_ATE,VLOOKUP(Faixa_1,MAT_faixa_score,5,FALSE),IF(AND(N347&gt;=F2_DE,N347&lt;=F2_ATE),VLOOKUP(Faixa_2,MAT_faixa_score,5,FALSE),IF(AND(N347&gt;=F3_DE,N347&lt;=F3_ATE),VLOOKUP(Faixa_3,MAT_faixa_score,5,FALSE),"")))))</f>
        <v/>
      </c>
    </row>
    <row r="348">
      <c r="A348" s="118"/>
      <c r="B348" s="118"/>
      <c r="C348" s="118"/>
      <c r="D348" s="119"/>
      <c r="E348" s="118"/>
      <c r="F348" s="118"/>
      <c r="G348" s="120"/>
      <c r="H348" s="120"/>
      <c r="I348" s="121" t="str">
        <f t="shared" si="1"/>
        <v/>
      </c>
      <c r="J348" s="121"/>
      <c r="K348" s="103"/>
      <c r="L348" s="103"/>
      <c r="M348" s="121"/>
      <c r="N348" s="103" t="str">
        <f>IFERROR(SUM(VLOOKUP(J348,MAT_necessidade,3,FALSE),VLOOKUP(K348,MAT_projeto,3,FALSE),VLOOKUP(L348,MAT_prioridade,3,FALSE),VLOOKUP(M348,MAT_decisao,3,FALSE)),"")</f>
        <v/>
      </c>
      <c r="O348" s="103" t="str">
        <f>IF(N348="","",IF(N348&gt;=F4_DE,VLOOKUP(Faixa_4,MAT_faixa_score,4,FALSE),IF(N348&lt;=F1_ATE,VLOOKUP(Faixa_1,MAT_faixa_score,4,FALSE),IF(AND(N348&gt;=F2_DE,N348&lt;=F2_ATE),VLOOKUP(Faixa_2,MAT_faixa_score,4,FALSE),IF(AND(N348&gt;=F3_DE,N348&lt;=F3_ATE),VLOOKUP(Faixa_3,MAT_faixa_score,4,FALSE),"")))))</f>
        <v/>
      </c>
      <c r="P348" s="103" t="str">
        <f>IF(N348="","",IF(N348&gt;=F4_DE,VLOOKUP(Faixa_4,MAT_faixa_score,5,FALSE),IF(N348&lt;=F1_ATE,VLOOKUP(Faixa_1,MAT_faixa_score,5,FALSE),IF(AND(N348&gt;=F2_DE,N348&lt;=F2_ATE),VLOOKUP(Faixa_2,MAT_faixa_score,5,FALSE),IF(AND(N348&gt;=F3_DE,N348&lt;=F3_ATE),VLOOKUP(Faixa_3,MAT_faixa_score,5,FALSE),"")))))</f>
        <v/>
      </c>
    </row>
    <row r="349">
      <c r="A349" s="118"/>
      <c r="B349" s="118"/>
      <c r="C349" s="118"/>
      <c r="D349" s="119"/>
      <c r="E349" s="118"/>
      <c r="F349" s="118"/>
      <c r="G349" s="120"/>
      <c r="H349" s="120"/>
      <c r="I349" s="121" t="str">
        <f t="shared" si="1"/>
        <v/>
      </c>
      <c r="J349" s="121"/>
      <c r="K349" s="103"/>
      <c r="L349" s="103"/>
      <c r="M349" s="121"/>
      <c r="N349" s="103" t="str">
        <f>IFERROR(SUM(VLOOKUP(J349,MAT_necessidade,3,FALSE),VLOOKUP(K349,MAT_projeto,3,FALSE),VLOOKUP(L349,MAT_prioridade,3,FALSE),VLOOKUP(M349,MAT_decisao,3,FALSE)),"")</f>
        <v/>
      </c>
      <c r="O349" s="103" t="str">
        <f>IF(N349="","",IF(N349&gt;=F4_DE,VLOOKUP(Faixa_4,MAT_faixa_score,4,FALSE),IF(N349&lt;=F1_ATE,VLOOKUP(Faixa_1,MAT_faixa_score,4,FALSE),IF(AND(N349&gt;=F2_DE,N349&lt;=F2_ATE),VLOOKUP(Faixa_2,MAT_faixa_score,4,FALSE),IF(AND(N349&gt;=F3_DE,N349&lt;=F3_ATE),VLOOKUP(Faixa_3,MAT_faixa_score,4,FALSE),"")))))</f>
        <v/>
      </c>
      <c r="P349" s="103" t="str">
        <f>IF(N349="","",IF(N349&gt;=F4_DE,VLOOKUP(Faixa_4,MAT_faixa_score,5,FALSE),IF(N349&lt;=F1_ATE,VLOOKUP(Faixa_1,MAT_faixa_score,5,FALSE),IF(AND(N349&gt;=F2_DE,N349&lt;=F2_ATE),VLOOKUP(Faixa_2,MAT_faixa_score,5,FALSE),IF(AND(N349&gt;=F3_DE,N349&lt;=F3_ATE),VLOOKUP(Faixa_3,MAT_faixa_score,5,FALSE),"")))))</f>
        <v/>
      </c>
    </row>
    <row r="350">
      <c r="A350" s="118"/>
      <c r="B350" s="118"/>
      <c r="C350" s="118"/>
      <c r="D350" s="119"/>
      <c r="E350" s="118"/>
      <c r="F350" s="118"/>
      <c r="G350" s="120"/>
      <c r="H350" s="120"/>
      <c r="I350" s="121" t="str">
        <f t="shared" si="1"/>
        <v/>
      </c>
      <c r="J350" s="121"/>
      <c r="K350" s="103"/>
      <c r="L350" s="103"/>
      <c r="M350" s="121"/>
      <c r="N350" s="103" t="str">
        <f>IFERROR(SUM(VLOOKUP(J350,MAT_necessidade,3,FALSE),VLOOKUP(K350,MAT_projeto,3,FALSE),VLOOKUP(L350,MAT_prioridade,3,FALSE),VLOOKUP(M350,MAT_decisao,3,FALSE)),"")</f>
        <v/>
      </c>
      <c r="O350" s="103" t="str">
        <f>IF(N350="","",IF(N350&gt;=F4_DE,VLOOKUP(Faixa_4,MAT_faixa_score,4,FALSE),IF(N350&lt;=F1_ATE,VLOOKUP(Faixa_1,MAT_faixa_score,4,FALSE),IF(AND(N350&gt;=F2_DE,N350&lt;=F2_ATE),VLOOKUP(Faixa_2,MAT_faixa_score,4,FALSE),IF(AND(N350&gt;=F3_DE,N350&lt;=F3_ATE),VLOOKUP(Faixa_3,MAT_faixa_score,4,FALSE),"")))))</f>
        <v/>
      </c>
      <c r="P350" s="103" t="str">
        <f>IF(N350="","",IF(N350&gt;=F4_DE,VLOOKUP(Faixa_4,MAT_faixa_score,5,FALSE),IF(N350&lt;=F1_ATE,VLOOKUP(Faixa_1,MAT_faixa_score,5,FALSE),IF(AND(N350&gt;=F2_DE,N350&lt;=F2_ATE),VLOOKUP(Faixa_2,MAT_faixa_score,5,FALSE),IF(AND(N350&gt;=F3_DE,N350&lt;=F3_ATE),VLOOKUP(Faixa_3,MAT_faixa_score,5,FALSE),"")))))</f>
        <v/>
      </c>
    </row>
    <row r="351">
      <c r="A351" s="118"/>
      <c r="B351" s="118"/>
      <c r="C351" s="118"/>
      <c r="D351" s="119"/>
      <c r="E351" s="118"/>
      <c r="F351" s="118"/>
      <c r="G351" s="120"/>
      <c r="H351" s="120"/>
      <c r="I351" s="121" t="str">
        <f t="shared" si="1"/>
        <v/>
      </c>
      <c r="J351" s="121"/>
      <c r="K351" s="103"/>
      <c r="L351" s="103"/>
      <c r="M351" s="121"/>
      <c r="N351" s="103" t="str">
        <f>IFERROR(SUM(VLOOKUP(J351,MAT_necessidade,3,FALSE),VLOOKUP(K351,MAT_projeto,3,FALSE),VLOOKUP(L351,MAT_prioridade,3,FALSE),VLOOKUP(M351,MAT_decisao,3,FALSE)),"")</f>
        <v/>
      </c>
      <c r="O351" s="103" t="str">
        <f>IF(N351="","",IF(N351&gt;=F4_DE,VLOOKUP(Faixa_4,MAT_faixa_score,4,FALSE),IF(N351&lt;=F1_ATE,VLOOKUP(Faixa_1,MAT_faixa_score,4,FALSE),IF(AND(N351&gt;=F2_DE,N351&lt;=F2_ATE),VLOOKUP(Faixa_2,MAT_faixa_score,4,FALSE),IF(AND(N351&gt;=F3_DE,N351&lt;=F3_ATE),VLOOKUP(Faixa_3,MAT_faixa_score,4,FALSE),"")))))</f>
        <v/>
      </c>
      <c r="P351" s="103" t="str">
        <f>IF(N351="","",IF(N351&gt;=F4_DE,VLOOKUP(Faixa_4,MAT_faixa_score,5,FALSE),IF(N351&lt;=F1_ATE,VLOOKUP(Faixa_1,MAT_faixa_score,5,FALSE),IF(AND(N351&gt;=F2_DE,N351&lt;=F2_ATE),VLOOKUP(Faixa_2,MAT_faixa_score,5,FALSE),IF(AND(N351&gt;=F3_DE,N351&lt;=F3_ATE),VLOOKUP(Faixa_3,MAT_faixa_score,5,FALSE),"")))))</f>
        <v/>
      </c>
    </row>
    <row r="352">
      <c r="A352" s="118"/>
      <c r="B352" s="118"/>
      <c r="C352" s="118"/>
      <c r="D352" s="119"/>
      <c r="E352" s="118"/>
      <c r="F352" s="118"/>
      <c r="G352" s="120"/>
      <c r="H352" s="120"/>
      <c r="I352" s="121" t="str">
        <f t="shared" si="1"/>
        <v/>
      </c>
      <c r="J352" s="121"/>
      <c r="K352" s="103"/>
      <c r="L352" s="103"/>
      <c r="M352" s="121"/>
      <c r="N352" s="103" t="str">
        <f>IFERROR(SUM(VLOOKUP(J352,MAT_necessidade,3,FALSE),VLOOKUP(K352,MAT_projeto,3,FALSE),VLOOKUP(L352,MAT_prioridade,3,FALSE),VLOOKUP(M352,MAT_decisao,3,FALSE)),"")</f>
        <v/>
      </c>
      <c r="O352" s="103" t="str">
        <f>IF(N352="","",IF(N352&gt;=F4_DE,VLOOKUP(Faixa_4,MAT_faixa_score,4,FALSE),IF(N352&lt;=F1_ATE,VLOOKUP(Faixa_1,MAT_faixa_score,4,FALSE),IF(AND(N352&gt;=F2_DE,N352&lt;=F2_ATE),VLOOKUP(Faixa_2,MAT_faixa_score,4,FALSE),IF(AND(N352&gt;=F3_DE,N352&lt;=F3_ATE),VLOOKUP(Faixa_3,MAT_faixa_score,4,FALSE),"")))))</f>
        <v/>
      </c>
      <c r="P352" s="103" t="str">
        <f>IF(N352="","",IF(N352&gt;=F4_DE,VLOOKUP(Faixa_4,MAT_faixa_score,5,FALSE),IF(N352&lt;=F1_ATE,VLOOKUP(Faixa_1,MAT_faixa_score,5,FALSE),IF(AND(N352&gt;=F2_DE,N352&lt;=F2_ATE),VLOOKUP(Faixa_2,MAT_faixa_score,5,FALSE),IF(AND(N352&gt;=F3_DE,N352&lt;=F3_ATE),VLOOKUP(Faixa_3,MAT_faixa_score,5,FALSE),"")))))</f>
        <v/>
      </c>
    </row>
    <row r="353">
      <c r="A353" s="118"/>
      <c r="B353" s="118"/>
      <c r="C353" s="118"/>
      <c r="D353" s="119"/>
      <c r="E353" s="118"/>
      <c r="F353" s="118"/>
      <c r="G353" s="120"/>
      <c r="H353" s="120"/>
      <c r="I353" s="121" t="str">
        <f t="shared" si="1"/>
        <v/>
      </c>
      <c r="J353" s="121"/>
      <c r="K353" s="103"/>
      <c r="L353" s="103"/>
      <c r="M353" s="121"/>
      <c r="N353" s="103" t="str">
        <f>IFERROR(SUM(VLOOKUP(J353,MAT_necessidade,3,FALSE),VLOOKUP(K353,MAT_projeto,3,FALSE),VLOOKUP(L353,MAT_prioridade,3,FALSE),VLOOKUP(M353,MAT_decisao,3,FALSE)),"")</f>
        <v/>
      </c>
      <c r="O353" s="103" t="str">
        <f>IF(N353="","",IF(N353&gt;=F4_DE,VLOOKUP(Faixa_4,MAT_faixa_score,4,FALSE),IF(N353&lt;=F1_ATE,VLOOKUP(Faixa_1,MAT_faixa_score,4,FALSE),IF(AND(N353&gt;=F2_DE,N353&lt;=F2_ATE),VLOOKUP(Faixa_2,MAT_faixa_score,4,FALSE),IF(AND(N353&gt;=F3_DE,N353&lt;=F3_ATE),VLOOKUP(Faixa_3,MAT_faixa_score,4,FALSE),"")))))</f>
        <v/>
      </c>
      <c r="P353" s="103" t="str">
        <f>IF(N353="","",IF(N353&gt;=F4_DE,VLOOKUP(Faixa_4,MAT_faixa_score,5,FALSE),IF(N353&lt;=F1_ATE,VLOOKUP(Faixa_1,MAT_faixa_score,5,FALSE),IF(AND(N353&gt;=F2_DE,N353&lt;=F2_ATE),VLOOKUP(Faixa_2,MAT_faixa_score,5,FALSE),IF(AND(N353&gt;=F3_DE,N353&lt;=F3_ATE),VLOOKUP(Faixa_3,MAT_faixa_score,5,FALSE),"")))))</f>
        <v/>
      </c>
    </row>
    <row r="354">
      <c r="A354" s="118"/>
      <c r="B354" s="118"/>
      <c r="C354" s="118"/>
      <c r="D354" s="119"/>
      <c r="E354" s="118"/>
      <c r="F354" s="118"/>
      <c r="G354" s="120"/>
      <c r="H354" s="120"/>
      <c r="I354" s="121" t="str">
        <f t="shared" si="1"/>
        <v/>
      </c>
      <c r="J354" s="121"/>
      <c r="K354" s="103"/>
      <c r="L354" s="103"/>
      <c r="M354" s="121"/>
      <c r="N354" s="103" t="str">
        <f>IFERROR(SUM(VLOOKUP(J354,MAT_necessidade,3,FALSE),VLOOKUP(K354,MAT_projeto,3,FALSE),VLOOKUP(L354,MAT_prioridade,3,FALSE),VLOOKUP(M354,MAT_decisao,3,FALSE)),"")</f>
        <v/>
      </c>
      <c r="O354" s="103" t="str">
        <f>IF(N354="","",IF(N354&gt;=F4_DE,VLOOKUP(Faixa_4,MAT_faixa_score,4,FALSE),IF(N354&lt;=F1_ATE,VLOOKUP(Faixa_1,MAT_faixa_score,4,FALSE),IF(AND(N354&gt;=F2_DE,N354&lt;=F2_ATE),VLOOKUP(Faixa_2,MAT_faixa_score,4,FALSE),IF(AND(N354&gt;=F3_DE,N354&lt;=F3_ATE),VLOOKUP(Faixa_3,MAT_faixa_score,4,FALSE),"")))))</f>
        <v/>
      </c>
      <c r="P354" s="103" t="str">
        <f>IF(N354="","",IF(N354&gt;=F4_DE,VLOOKUP(Faixa_4,MAT_faixa_score,5,FALSE),IF(N354&lt;=F1_ATE,VLOOKUP(Faixa_1,MAT_faixa_score,5,FALSE),IF(AND(N354&gt;=F2_DE,N354&lt;=F2_ATE),VLOOKUP(Faixa_2,MAT_faixa_score,5,FALSE),IF(AND(N354&gt;=F3_DE,N354&lt;=F3_ATE),VLOOKUP(Faixa_3,MAT_faixa_score,5,FALSE),"")))))</f>
        <v/>
      </c>
    </row>
    <row r="355">
      <c r="A355" s="118"/>
      <c r="B355" s="118"/>
      <c r="C355" s="118"/>
      <c r="D355" s="119"/>
      <c r="E355" s="118"/>
      <c r="F355" s="118"/>
      <c r="G355" s="120"/>
      <c r="H355" s="120"/>
      <c r="I355" s="121" t="str">
        <f t="shared" si="1"/>
        <v/>
      </c>
      <c r="J355" s="121"/>
      <c r="K355" s="103"/>
      <c r="L355" s="103"/>
      <c r="M355" s="121"/>
      <c r="N355" s="103" t="str">
        <f>IFERROR(SUM(VLOOKUP(J355,MAT_necessidade,3,FALSE),VLOOKUP(K355,MAT_projeto,3,FALSE),VLOOKUP(L355,MAT_prioridade,3,FALSE),VLOOKUP(M355,MAT_decisao,3,FALSE)),"")</f>
        <v/>
      </c>
      <c r="O355" s="103" t="str">
        <f>IF(N355="","",IF(N355&gt;=F4_DE,VLOOKUP(Faixa_4,MAT_faixa_score,4,FALSE),IF(N355&lt;=F1_ATE,VLOOKUP(Faixa_1,MAT_faixa_score,4,FALSE),IF(AND(N355&gt;=F2_DE,N355&lt;=F2_ATE),VLOOKUP(Faixa_2,MAT_faixa_score,4,FALSE),IF(AND(N355&gt;=F3_DE,N355&lt;=F3_ATE),VLOOKUP(Faixa_3,MAT_faixa_score,4,FALSE),"")))))</f>
        <v/>
      </c>
      <c r="P355" s="103" t="str">
        <f>IF(N355="","",IF(N355&gt;=F4_DE,VLOOKUP(Faixa_4,MAT_faixa_score,5,FALSE),IF(N355&lt;=F1_ATE,VLOOKUP(Faixa_1,MAT_faixa_score,5,FALSE),IF(AND(N355&gt;=F2_DE,N355&lt;=F2_ATE),VLOOKUP(Faixa_2,MAT_faixa_score,5,FALSE),IF(AND(N355&gt;=F3_DE,N355&lt;=F3_ATE),VLOOKUP(Faixa_3,MAT_faixa_score,5,FALSE),"")))))</f>
        <v/>
      </c>
    </row>
    <row r="356">
      <c r="A356" s="118"/>
      <c r="B356" s="118"/>
      <c r="C356" s="118"/>
      <c r="D356" s="119"/>
      <c r="E356" s="118"/>
      <c r="F356" s="118"/>
      <c r="G356" s="120"/>
      <c r="H356" s="120"/>
      <c r="I356" s="121" t="str">
        <f t="shared" si="1"/>
        <v/>
      </c>
      <c r="J356" s="121"/>
      <c r="K356" s="103"/>
      <c r="L356" s="103"/>
      <c r="M356" s="121"/>
      <c r="N356" s="103" t="str">
        <f>IFERROR(SUM(VLOOKUP(J356,MAT_necessidade,3,FALSE),VLOOKUP(K356,MAT_projeto,3,FALSE),VLOOKUP(L356,MAT_prioridade,3,FALSE),VLOOKUP(M356,MAT_decisao,3,FALSE)),"")</f>
        <v/>
      </c>
      <c r="O356" s="103" t="str">
        <f>IF(N356="","",IF(N356&gt;=F4_DE,VLOOKUP(Faixa_4,MAT_faixa_score,4,FALSE),IF(N356&lt;=F1_ATE,VLOOKUP(Faixa_1,MAT_faixa_score,4,FALSE),IF(AND(N356&gt;=F2_DE,N356&lt;=F2_ATE),VLOOKUP(Faixa_2,MAT_faixa_score,4,FALSE),IF(AND(N356&gt;=F3_DE,N356&lt;=F3_ATE),VLOOKUP(Faixa_3,MAT_faixa_score,4,FALSE),"")))))</f>
        <v/>
      </c>
      <c r="P356" s="103" t="str">
        <f>IF(N356="","",IF(N356&gt;=F4_DE,VLOOKUP(Faixa_4,MAT_faixa_score,5,FALSE),IF(N356&lt;=F1_ATE,VLOOKUP(Faixa_1,MAT_faixa_score,5,FALSE),IF(AND(N356&gt;=F2_DE,N356&lt;=F2_ATE),VLOOKUP(Faixa_2,MAT_faixa_score,5,FALSE),IF(AND(N356&gt;=F3_DE,N356&lt;=F3_ATE),VLOOKUP(Faixa_3,MAT_faixa_score,5,FALSE),"")))))</f>
        <v/>
      </c>
    </row>
    <row r="357">
      <c r="A357" s="118"/>
      <c r="B357" s="118"/>
      <c r="C357" s="118"/>
      <c r="D357" s="119"/>
      <c r="E357" s="118"/>
      <c r="F357" s="118"/>
      <c r="G357" s="120"/>
      <c r="H357" s="120"/>
      <c r="I357" s="121" t="str">
        <f t="shared" si="1"/>
        <v/>
      </c>
      <c r="J357" s="121"/>
      <c r="K357" s="103"/>
      <c r="L357" s="103"/>
      <c r="M357" s="121"/>
      <c r="N357" s="103" t="str">
        <f>IFERROR(SUM(VLOOKUP(J357,MAT_necessidade,3,FALSE),VLOOKUP(K357,MAT_projeto,3,FALSE),VLOOKUP(L357,MAT_prioridade,3,FALSE),VLOOKUP(M357,MAT_decisao,3,FALSE)),"")</f>
        <v/>
      </c>
      <c r="O357" s="103" t="str">
        <f>IF(N357="","",IF(N357&gt;=F4_DE,VLOOKUP(Faixa_4,MAT_faixa_score,4,FALSE),IF(N357&lt;=F1_ATE,VLOOKUP(Faixa_1,MAT_faixa_score,4,FALSE),IF(AND(N357&gt;=F2_DE,N357&lt;=F2_ATE),VLOOKUP(Faixa_2,MAT_faixa_score,4,FALSE),IF(AND(N357&gt;=F3_DE,N357&lt;=F3_ATE),VLOOKUP(Faixa_3,MAT_faixa_score,4,FALSE),"")))))</f>
        <v/>
      </c>
      <c r="P357" s="103" t="str">
        <f>IF(N357="","",IF(N357&gt;=F4_DE,VLOOKUP(Faixa_4,MAT_faixa_score,5,FALSE),IF(N357&lt;=F1_ATE,VLOOKUP(Faixa_1,MAT_faixa_score,5,FALSE),IF(AND(N357&gt;=F2_DE,N357&lt;=F2_ATE),VLOOKUP(Faixa_2,MAT_faixa_score,5,FALSE),IF(AND(N357&gt;=F3_DE,N357&lt;=F3_ATE),VLOOKUP(Faixa_3,MAT_faixa_score,5,FALSE),"")))))</f>
        <v/>
      </c>
    </row>
    <row r="358">
      <c r="A358" s="118"/>
      <c r="B358" s="118"/>
      <c r="C358" s="118"/>
      <c r="D358" s="119"/>
      <c r="E358" s="118"/>
      <c r="F358" s="118"/>
      <c r="G358" s="120"/>
      <c r="H358" s="120"/>
      <c r="I358" s="121" t="str">
        <f t="shared" si="1"/>
        <v/>
      </c>
      <c r="J358" s="121"/>
      <c r="K358" s="103"/>
      <c r="L358" s="103"/>
      <c r="M358" s="121"/>
      <c r="N358" s="103" t="str">
        <f>IFERROR(SUM(VLOOKUP(J358,MAT_necessidade,3,FALSE),VLOOKUP(K358,MAT_projeto,3,FALSE),VLOOKUP(L358,MAT_prioridade,3,FALSE),VLOOKUP(M358,MAT_decisao,3,FALSE)),"")</f>
        <v/>
      </c>
      <c r="O358" s="103" t="str">
        <f>IF(N358="","",IF(N358&gt;=F4_DE,VLOOKUP(Faixa_4,MAT_faixa_score,4,FALSE),IF(N358&lt;=F1_ATE,VLOOKUP(Faixa_1,MAT_faixa_score,4,FALSE),IF(AND(N358&gt;=F2_DE,N358&lt;=F2_ATE),VLOOKUP(Faixa_2,MAT_faixa_score,4,FALSE),IF(AND(N358&gt;=F3_DE,N358&lt;=F3_ATE),VLOOKUP(Faixa_3,MAT_faixa_score,4,FALSE),"")))))</f>
        <v/>
      </c>
      <c r="P358" s="103" t="str">
        <f>IF(N358="","",IF(N358&gt;=F4_DE,VLOOKUP(Faixa_4,MAT_faixa_score,5,FALSE),IF(N358&lt;=F1_ATE,VLOOKUP(Faixa_1,MAT_faixa_score,5,FALSE),IF(AND(N358&gt;=F2_DE,N358&lt;=F2_ATE),VLOOKUP(Faixa_2,MAT_faixa_score,5,FALSE),IF(AND(N358&gt;=F3_DE,N358&lt;=F3_ATE),VLOOKUP(Faixa_3,MAT_faixa_score,5,FALSE),"")))))</f>
        <v/>
      </c>
    </row>
    <row r="359">
      <c r="A359" s="118"/>
      <c r="B359" s="118"/>
      <c r="C359" s="118"/>
      <c r="D359" s="119"/>
      <c r="E359" s="118"/>
      <c r="F359" s="118"/>
      <c r="G359" s="120"/>
      <c r="H359" s="120"/>
      <c r="I359" s="121" t="str">
        <f t="shared" si="1"/>
        <v/>
      </c>
      <c r="J359" s="121"/>
      <c r="K359" s="103"/>
      <c r="L359" s="103"/>
      <c r="M359" s="121"/>
      <c r="N359" s="103" t="str">
        <f>IFERROR(SUM(VLOOKUP(J359,MAT_necessidade,3,FALSE),VLOOKUP(K359,MAT_projeto,3,FALSE),VLOOKUP(L359,MAT_prioridade,3,FALSE),VLOOKUP(M359,MAT_decisao,3,FALSE)),"")</f>
        <v/>
      </c>
      <c r="O359" s="103" t="str">
        <f>IF(N359="","",IF(N359&gt;=F4_DE,VLOOKUP(Faixa_4,MAT_faixa_score,4,FALSE),IF(N359&lt;=F1_ATE,VLOOKUP(Faixa_1,MAT_faixa_score,4,FALSE),IF(AND(N359&gt;=F2_DE,N359&lt;=F2_ATE),VLOOKUP(Faixa_2,MAT_faixa_score,4,FALSE),IF(AND(N359&gt;=F3_DE,N359&lt;=F3_ATE),VLOOKUP(Faixa_3,MAT_faixa_score,4,FALSE),"")))))</f>
        <v/>
      </c>
      <c r="P359" s="103" t="str">
        <f>IF(N359="","",IF(N359&gt;=F4_DE,VLOOKUP(Faixa_4,MAT_faixa_score,5,FALSE),IF(N359&lt;=F1_ATE,VLOOKUP(Faixa_1,MAT_faixa_score,5,FALSE),IF(AND(N359&gt;=F2_DE,N359&lt;=F2_ATE),VLOOKUP(Faixa_2,MAT_faixa_score,5,FALSE),IF(AND(N359&gt;=F3_DE,N359&lt;=F3_ATE),VLOOKUP(Faixa_3,MAT_faixa_score,5,FALSE),"")))))</f>
        <v/>
      </c>
    </row>
    <row r="360">
      <c r="A360" s="118"/>
      <c r="B360" s="118"/>
      <c r="C360" s="118"/>
      <c r="D360" s="119"/>
      <c r="E360" s="118"/>
      <c r="F360" s="118"/>
      <c r="G360" s="120"/>
      <c r="H360" s="120"/>
      <c r="I360" s="121" t="str">
        <f t="shared" si="1"/>
        <v/>
      </c>
      <c r="J360" s="121"/>
      <c r="K360" s="103"/>
      <c r="L360" s="103"/>
      <c r="M360" s="121"/>
      <c r="N360" s="103" t="str">
        <f>IFERROR(SUM(VLOOKUP(J360,MAT_necessidade,3,FALSE),VLOOKUP(K360,MAT_projeto,3,FALSE),VLOOKUP(L360,MAT_prioridade,3,FALSE),VLOOKUP(M360,MAT_decisao,3,FALSE)),"")</f>
        <v/>
      </c>
      <c r="O360" s="103" t="str">
        <f>IF(N360="","",IF(N360&gt;=F4_DE,VLOOKUP(Faixa_4,MAT_faixa_score,4,FALSE),IF(N360&lt;=F1_ATE,VLOOKUP(Faixa_1,MAT_faixa_score,4,FALSE),IF(AND(N360&gt;=F2_DE,N360&lt;=F2_ATE),VLOOKUP(Faixa_2,MAT_faixa_score,4,FALSE),IF(AND(N360&gt;=F3_DE,N360&lt;=F3_ATE),VLOOKUP(Faixa_3,MAT_faixa_score,4,FALSE),"")))))</f>
        <v/>
      </c>
      <c r="P360" s="103" t="str">
        <f>IF(N360="","",IF(N360&gt;=F4_DE,VLOOKUP(Faixa_4,MAT_faixa_score,5,FALSE),IF(N360&lt;=F1_ATE,VLOOKUP(Faixa_1,MAT_faixa_score,5,FALSE),IF(AND(N360&gt;=F2_DE,N360&lt;=F2_ATE),VLOOKUP(Faixa_2,MAT_faixa_score,5,FALSE),IF(AND(N360&gt;=F3_DE,N360&lt;=F3_ATE),VLOOKUP(Faixa_3,MAT_faixa_score,5,FALSE),"")))))</f>
        <v/>
      </c>
    </row>
    <row r="361">
      <c r="A361" s="118"/>
      <c r="B361" s="118"/>
      <c r="C361" s="118"/>
      <c r="D361" s="119"/>
      <c r="E361" s="118"/>
      <c r="F361" s="118"/>
      <c r="G361" s="120"/>
      <c r="H361" s="120"/>
      <c r="I361" s="121" t="str">
        <f t="shared" si="1"/>
        <v/>
      </c>
      <c r="J361" s="121"/>
      <c r="K361" s="103"/>
      <c r="L361" s="103"/>
      <c r="M361" s="121"/>
      <c r="N361" s="103" t="str">
        <f>IFERROR(SUM(VLOOKUP(J361,MAT_necessidade,3,FALSE),VLOOKUP(K361,MAT_projeto,3,FALSE),VLOOKUP(L361,MAT_prioridade,3,FALSE),VLOOKUP(M361,MAT_decisao,3,FALSE)),"")</f>
        <v/>
      </c>
      <c r="O361" s="103" t="str">
        <f>IF(N361="","",IF(N361&gt;=F4_DE,VLOOKUP(Faixa_4,MAT_faixa_score,4,FALSE),IF(N361&lt;=F1_ATE,VLOOKUP(Faixa_1,MAT_faixa_score,4,FALSE),IF(AND(N361&gt;=F2_DE,N361&lt;=F2_ATE),VLOOKUP(Faixa_2,MAT_faixa_score,4,FALSE),IF(AND(N361&gt;=F3_DE,N361&lt;=F3_ATE),VLOOKUP(Faixa_3,MAT_faixa_score,4,FALSE),"")))))</f>
        <v/>
      </c>
      <c r="P361" s="103" t="str">
        <f>IF(N361="","",IF(N361&gt;=F4_DE,VLOOKUP(Faixa_4,MAT_faixa_score,5,FALSE),IF(N361&lt;=F1_ATE,VLOOKUP(Faixa_1,MAT_faixa_score,5,FALSE),IF(AND(N361&gt;=F2_DE,N361&lt;=F2_ATE),VLOOKUP(Faixa_2,MAT_faixa_score,5,FALSE),IF(AND(N361&gt;=F3_DE,N361&lt;=F3_ATE),VLOOKUP(Faixa_3,MAT_faixa_score,5,FALSE),"")))))</f>
        <v/>
      </c>
    </row>
    <row r="362">
      <c r="A362" s="118"/>
      <c r="B362" s="118"/>
      <c r="C362" s="118"/>
      <c r="D362" s="119"/>
      <c r="E362" s="118"/>
      <c r="F362" s="118"/>
      <c r="G362" s="120"/>
      <c r="H362" s="120"/>
      <c r="I362" s="121" t="str">
        <f t="shared" si="1"/>
        <v/>
      </c>
      <c r="J362" s="121"/>
      <c r="K362" s="103"/>
      <c r="L362" s="103"/>
      <c r="M362" s="121"/>
      <c r="N362" s="103" t="str">
        <f>IFERROR(SUM(VLOOKUP(J362,MAT_necessidade,3,FALSE),VLOOKUP(K362,MAT_projeto,3,FALSE),VLOOKUP(L362,MAT_prioridade,3,FALSE),VLOOKUP(M362,MAT_decisao,3,FALSE)),"")</f>
        <v/>
      </c>
      <c r="O362" s="103" t="str">
        <f>IF(N362="","",IF(N362&gt;=F4_DE,VLOOKUP(Faixa_4,MAT_faixa_score,4,FALSE),IF(N362&lt;=F1_ATE,VLOOKUP(Faixa_1,MAT_faixa_score,4,FALSE),IF(AND(N362&gt;=F2_DE,N362&lt;=F2_ATE),VLOOKUP(Faixa_2,MAT_faixa_score,4,FALSE),IF(AND(N362&gt;=F3_DE,N362&lt;=F3_ATE),VLOOKUP(Faixa_3,MAT_faixa_score,4,FALSE),"")))))</f>
        <v/>
      </c>
      <c r="P362" s="103" t="str">
        <f>IF(N362="","",IF(N362&gt;=F4_DE,VLOOKUP(Faixa_4,MAT_faixa_score,5,FALSE),IF(N362&lt;=F1_ATE,VLOOKUP(Faixa_1,MAT_faixa_score,5,FALSE),IF(AND(N362&gt;=F2_DE,N362&lt;=F2_ATE),VLOOKUP(Faixa_2,MAT_faixa_score,5,FALSE),IF(AND(N362&gt;=F3_DE,N362&lt;=F3_ATE),VLOOKUP(Faixa_3,MAT_faixa_score,5,FALSE),"")))))</f>
        <v/>
      </c>
    </row>
    <row r="363">
      <c r="A363" s="118"/>
      <c r="B363" s="118"/>
      <c r="C363" s="118"/>
      <c r="D363" s="119"/>
      <c r="E363" s="118"/>
      <c r="F363" s="118"/>
      <c r="G363" s="120"/>
      <c r="H363" s="120"/>
      <c r="I363" s="121" t="str">
        <f t="shared" si="1"/>
        <v/>
      </c>
      <c r="J363" s="121"/>
      <c r="K363" s="103"/>
      <c r="L363" s="103"/>
      <c r="M363" s="121"/>
      <c r="N363" s="103" t="str">
        <f>IFERROR(SUM(VLOOKUP(J363,MAT_necessidade,3,FALSE),VLOOKUP(K363,MAT_projeto,3,FALSE),VLOOKUP(L363,MAT_prioridade,3,FALSE),VLOOKUP(M363,MAT_decisao,3,FALSE)),"")</f>
        <v/>
      </c>
      <c r="O363" s="103" t="str">
        <f>IF(N363="","",IF(N363&gt;=F4_DE,VLOOKUP(Faixa_4,MAT_faixa_score,4,FALSE),IF(N363&lt;=F1_ATE,VLOOKUP(Faixa_1,MAT_faixa_score,4,FALSE),IF(AND(N363&gt;=F2_DE,N363&lt;=F2_ATE),VLOOKUP(Faixa_2,MAT_faixa_score,4,FALSE),IF(AND(N363&gt;=F3_DE,N363&lt;=F3_ATE),VLOOKUP(Faixa_3,MAT_faixa_score,4,FALSE),"")))))</f>
        <v/>
      </c>
      <c r="P363" s="103" t="str">
        <f>IF(N363="","",IF(N363&gt;=F4_DE,VLOOKUP(Faixa_4,MAT_faixa_score,5,FALSE),IF(N363&lt;=F1_ATE,VLOOKUP(Faixa_1,MAT_faixa_score,5,FALSE),IF(AND(N363&gt;=F2_DE,N363&lt;=F2_ATE),VLOOKUP(Faixa_2,MAT_faixa_score,5,FALSE),IF(AND(N363&gt;=F3_DE,N363&lt;=F3_ATE),VLOOKUP(Faixa_3,MAT_faixa_score,5,FALSE),"")))))</f>
        <v/>
      </c>
    </row>
    <row r="364">
      <c r="A364" s="118"/>
      <c r="B364" s="118"/>
      <c r="C364" s="118"/>
      <c r="D364" s="119"/>
      <c r="E364" s="118"/>
      <c r="F364" s="118"/>
      <c r="G364" s="120"/>
      <c r="H364" s="120"/>
      <c r="I364" s="121" t="str">
        <f t="shared" si="1"/>
        <v/>
      </c>
      <c r="J364" s="121"/>
      <c r="K364" s="103"/>
      <c r="L364" s="103"/>
      <c r="M364" s="121"/>
      <c r="N364" s="103" t="str">
        <f>IFERROR(SUM(VLOOKUP(J364,MAT_necessidade,3,FALSE),VLOOKUP(K364,MAT_projeto,3,FALSE),VLOOKUP(L364,MAT_prioridade,3,FALSE),VLOOKUP(M364,MAT_decisao,3,FALSE)),"")</f>
        <v/>
      </c>
      <c r="O364" s="103" t="str">
        <f>IF(N364="","",IF(N364&gt;=F4_DE,VLOOKUP(Faixa_4,MAT_faixa_score,4,FALSE),IF(N364&lt;=F1_ATE,VLOOKUP(Faixa_1,MAT_faixa_score,4,FALSE),IF(AND(N364&gt;=F2_DE,N364&lt;=F2_ATE),VLOOKUP(Faixa_2,MAT_faixa_score,4,FALSE),IF(AND(N364&gt;=F3_DE,N364&lt;=F3_ATE),VLOOKUP(Faixa_3,MAT_faixa_score,4,FALSE),"")))))</f>
        <v/>
      </c>
      <c r="P364" s="103" t="str">
        <f>IF(N364="","",IF(N364&gt;=F4_DE,VLOOKUP(Faixa_4,MAT_faixa_score,5,FALSE),IF(N364&lt;=F1_ATE,VLOOKUP(Faixa_1,MAT_faixa_score,5,FALSE),IF(AND(N364&gt;=F2_DE,N364&lt;=F2_ATE),VLOOKUP(Faixa_2,MAT_faixa_score,5,FALSE),IF(AND(N364&gt;=F3_DE,N364&lt;=F3_ATE),VLOOKUP(Faixa_3,MAT_faixa_score,5,FALSE),"")))))</f>
        <v/>
      </c>
    </row>
    <row r="365">
      <c r="A365" s="118"/>
      <c r="B365" s="118"/>
      <c r="C365" s="118"/>
      <c r="D365" s="119"/>
      <c r="E365" s="118"/>
      <c r="F365" s="118"/>
      <c r="G365" s="120"/>
      <c r="H365" s="120"/>
      <c r="I365" s="121" t="str">
        <f t="shared" si="1"/>
        <v/>
      </c>
      <c r="J365" s="121"/>
      <c r="K365" s="103"/>
      <c r="L365" s="103"/>
      <c r="M365" s="121"/>
      <c r="N365" s="103" t="str">
        <f>IFERROR(SUM(VLOOKUP(J365,MAT_necessidade,3,FALSE),VLOOKUP(K365,MAT_projeto,3,FALSE),VLOOKUP(L365,MAT_prioridade,3,FALSE),VLOOKUP(M365,MAT_decisao,3,FALSE)),"")</f>
        <v/>
      </c>
      <c r="O365" s="103" t="str">
        <f>IF(N365="","",IF(N365&gt;=F4_DE,VLOOKUP(Faixa_4,MAT_faixa_score,4,FALSE),IF(N365&lt;=F1_ATE,VLOOKUP(Faixa_1,MAT_faixa_score,4,FALSE),IF(AND(N365&gt;=F2_DE,N365&lt;=F2_ATE),VLOOKUP(Faixa_2,MAT_faixa_score,4,FALSE),IF(AND(N365&gt;=F3_DE,N365&lt;=F3_ATE),VLOOKUP(Faixa_3,MAT_faixa_score,4,FALSE),"")))))</f>
        <v/>
      </c>
      <c r="P365" s="103" t="str">
        <f>IF(N365="","",IF(N365&gt;=F4_DE,VLOOKUP(Faixa_4,MAT_faixa_score,5,FALSE),IF(N365&lt;=F1_ATE,VLOOKUP(Faixa_1,MAT_faixa_score,5,FALSE),IF(AND(N365&gt;=F2_DE,N365&lt;=F2_ATE),VLOOKUP(Faixa_2,MAT_faixa_score,5,FALSE),IF(AND(N365&gt;=F3_DE,N365&lt;=F3_ATE),VLOOKUP(Faixa_3,MAT_faixa_score,5,FALSE),"")))))</f>
        <v/>
      </c>
    </row>
    <row r="366">
      <c r="A366" s="118"/>
      <c r="B366" s="118"/>
      <c r="C366" s="118"/>
      <c r="D366" s="119"/>
      <c r="E366" s="118"/>
      <c r="F366" s="118"/>
      <c r="G366" s="120"/>
      <c r="H366" s="120"/>
      <c r="I366" s="121" t="str">
        <f t="shared" si="1"/>
        <v/>
      </c>
      <c r="J366" s="121"/>
      <c r="K366" s="103"/>
      <c r="L366" s="103"/>
      <c r="M366" s="121"/>
      <c r="N366" s="103" t="str">
        <f>IFERROR(SUM(VLOOKUP(J366,MAT_necessidade,3,FALSE),VLOOKUP(K366,MAT_projeto,3,FALSE),VLOOKUP(L366,MAT_prioridade,3,FALSE),VLOOKUP(M366,MAT_decisao,3,FALSE)),"")</f>
        <v/>
      </c>
      <c r="O366" s="103" t="str">
        <f>IF(N366="","",IF(N366&gt;=F4_DE,VLOOKUP(Faixa_4,MAT_faixa_score,4,FALSE),IF(N366&lt;=F1_ATE,VLOOKUP(Faixa_1,MAT_faixa_score,4,FALSE),IF(AND(N366&gt;=F2_DE,N366&lt;=F2_ATE),VLOOKUP(Faixa_2,MAT_faixa_score,4,FALSE),IF(AND(N366&gt;=F3_DE,N366&lt;=F3_ATE),VLOOKUP(Faixa_3,MAT_faixa_score,4,FALSE),"")))))</f>
        <v/>
      </c>
      <c r="P366" s="103" t="str">
        <f>IF(N366="","",IF(N366&gt;=F4_DE,VLOOKUP(Faixa_4,MAT_faixa_score,5,FALSE),IF(N366&lt;=F1_ATE,VLOOKUP(Faixa_1,MAT_faixa_score,5,FALSE),IF(AND(N366&gt;=F2_DE,N366&lt;=F2_ATE),VLOOKUP(Faixa_2,MAT_faixa_score,5,FALSE),IF(AND(N366&gt;=F3_DE,N366&lt;=F3_ATE),VLOOKUP(Faixa_3,MAT_faixa_score,5,FALSE),"")))))</f>
        <v/>
      </c>
    </row>
    <row r="367">
      <c r="A367" s="118"/>
      <c r="B367" s="118"/>
      <c r="C367" s="118"/>
      <c r="D367" s="119"/>
      <c r="E367" s="118"/>
      <c r="F367" s="118"/>
      <c r="G367" s="120"/>
      <c r="H367" s="120"/>
      <c r="I367" s="121" t="str">
        <f t="shared" si="1"/>
        <v/>
      </c>
      <c r="J367" s="121"/>
      <c r="K367" s="103"/>
      <c r="L367" s="103"/>
      <c r="M367" s="121"/>
      <c r="N367" s="103" t="str">
        <f>IFERROR(SUM(VLOOKUP(J367,MAT_necessidade,3,FALSE),VLOOKUP(K367,MAT_projeto,3,FALSE),VLOOKUP(L367,MAT_prioridade,3,FALSE),VLOOKUP(M367,MAT_decisao,3,FALSE)),"")</f>
        <v/>
      </c>
      <c r="O367" s="103" t="str">
        <f>IF(N367="","",IF(N367&gt;=F4_DE,VLOOKUP(Faixa_4,MAT_faixa_score,4,FALSE),IF(N367&lt;=F1_ATE,VLOOKUP(Faixa_1,MAT_faixa_score,4,FALSE),IF(AND(N367&gt;=F2_DE,N367&lt;=F2_ATE),VLOOKUP(Faixa_2,MAT_faixa_score,4,FALSE),IF(AND(N367&gt;=F3_DE,N367&lt;=F3_ATE),VLOOKUP(Faixa_3,MAT_faixa_score,4,FALSE),"")))))</f>
        <v/>
      </c>
      <c r="P367" s="103" t="str">
        <f>IF(N367="","",IF(N367&gt;=F4_DE,VLOOKUP(Faixa_4,MAT_faixa_score,5,FALSE),IF(N367&lt;=F1_ATE,VLOOKUP(Faixa_1,MAT_faixa_score,5,FALSE),IF(AND(N367&gt;=F2_DE,N367&lt;=F2_ATE),VLOOKUP(Faixa_2,MAT_faixa_score,5,FALSE),IF(AND(N367&gt;=F3_DE,N367&lt;=F3_ATE),VLOOKUP(Faixa_3,MAT_faixa_score,5,FALSE),"")))))</f>
        <v/>
      </c>
    </row>
    <row r="368">
      <c r="A368" s="118"/>
      <c r="B368" s="118"/>
      <c r="C368" s="118"/>
      <c r="D368" s="119"/>
      <c r="E368" s="118"/>
      <c r="F368" s="118"/>
      <c r="G368" s="120"/>
      <c r="H368" s="120"/>
      <c r="I368" s="121" t="str">
        <f t="shared" si="1"/>
        <v/>
      </c>
      <c r="J368" s="121"/>
      <c r="K368" s="103"/>
      <c r="L368" s="103"/>
      <c r="M368" s="121"/>
      <c r="N368" s="103" t="str">
        <f>IFERROR(SUM(VLOOKUP(J368,MAT_necessidade,3,FALSE),VLOOKUP(K368,MAT_projeto,3,FALSE),VLOOKUP(L368,MAT_prioridade,3,FALSE),VLOOKUP(M368,MAT_decisao,3,FALSE)),"")</f>
        <v/>
      </c>
      <c r="O368" s="103" t="str">
        <f>IF(N368="","",IF(N368&gt;=F4_DE,VLOOKUP(Faixa_4,MAT_faixa_score,4,FALSE),IF(N368&lt;=F1_ATE,VLOOKUP(Faixa_1,MAT_faixa_score,4,FALSE),IF(AND(N368&gt;=F2_DE,N368&lt;=F2_ATE),VLOOKUP(Faixa_2,MAT_faixa_score,4,FALSE),IF(AND(N368&gt;=F3_DE,N368&lt;=F3_ATE),VLOOKUP(Faixa_3,MAT_faixa_score,4,FALSE),"")))))</f>
        <v/>
      </c>
      <c r="P368" s="103" t="str">
        <f>IF(N368="","",IF(N368&gt;=F4_DE,VLOOKUP(Faixa_4,MAT_faixa_score,5,FALSE),IF(N368&lt;=F1_ATE,VLOOKUP(Faixa_1,MAT_faixa_score,5,FALSE),IF(AND(N368&gt;=F2_DE,N368&lt;=F2_ATE),VLOOKUP(Faixa_2,MAT_faixa_score,5,FALSE),IF(AND(N368&gt;=F3_DE,N368&lt;=F3_ATE),VLOOKUP(Faixa_3,MAT_faixa_score,5,FALSE),"")))))</f>
        <v/>
      </c>
    </row>
    <row r="369">
      <c r="A369" s="118"/>
      <c r="B369" s="118"/>
      <c r="C369" s="118"/>
      <c r="D369" s="119"/>
      <c r="E369" s="118"/>
      <c r="F369" s="118"/>
      <c r="G369" s="120"/>
      <c r="H369" s="120"/>
      <c r="I369" s="121" t="str">
        <f t="shared" si="1"/>
        <v/>
      </c>
      <c r="J369" s="121"/>
      <c r="K369" s="103"/>
      <c r="L369" s="103"/>
      <c r="M369" s="121"/>
      <c r="N369" s="103" t="str">
        <f>IFERROR(SUM(VLOOKUP(J369,MAT_necessidade,3,FALSE),VLOOKUP(K369,MAT_projeto,3,FALSE),VLOOKUP(L369,MAT_prioridade,3,FALSE),VLOOKUP(M369,MAT_decisao,3,FALSE)),"")</f>
        <v/>
      </c>
      <c r="O369" s="103" t="str">
        <f>IF(N369="","",IF(N369&gt;=F4_DE,VLOOKUP(Faixa_4,MAT_faixa_score,4,FALSE),IF(N369&lt;=F1_ATE,VLOOKUP(Faixa_1,MAT_faixa_score,4,FALSE),IF(AND(N369&gt;=F2_DE,N369&lt;=F2_ATE),VLOOKUP(Faixa_2,MAT_faixa_score,4,FALSE),IF(AND(N369&gt;=F3_DE,N369&lt;=F3_ATE),VLOOKUP(Faixa_3,MAT_faixa_score,4,FALSE),"")))))</f>
        <v/>
      </c>
      <c r="P369" s="103" t="str">
        <f>IF(N369="","",IF(N369&gt;=F4_DE,VLOOKUP(Faixa_4,MAT_faixa_score,5,FALSE),IF(N369&lt;=F1_ATE,VLOOKUP(Faixa_1,MAT_faixa_score,5,FALSE),IF(AND(N369&gt;=F2_DE,N369&lt;=F2_ATE),VLOOKUP(Faixa_2,MAT_faixa_score,5,FALSE),IF(AND(N369&gt;=F3_DE,N369&lt;=F3_ATE),VLOOKUP(Faixa_3,MAT_faixa_score,5,FALSE),"")))))</f>
        <v/>
      </c>
    </row>
    <row r="370">
      <c r="A370" s="118"/>
      <c r="B370" s="118"/>
      <c r="C370" s="118"/>
      <c r="D370" s="119"/>
      <c r="E370" s="118"/>
      <c r="F370" s="118"/>
      <c r="G370" s="120"/>
      <c r="H370" s="120"/>
      <c r="I370" s="121" t="str">
        <f t="shared" si="1"/>
        <v/>
      </c>
      <c r="J370" s="121"/>
      <c r="K370" s="103"/>
      <c r="L370" s="103"/>
      <c r="M370" s="121"/>
      <c r="N370" s="103" t="str">
        <f>IFERROR(SUM(VLOOKUP(J370,MAT_necessidade,3,FALSE),VLOOKUP(K370,MAT_projeto,3,FALSE),VLOOKUP(L370,MAT_prioridade,3,FALSE),VLOOKUP(M370,MAT_decisao,3,FALSE)),"")</f>
        <v/>
      </c>
      <c r="O370" s="103" t="str">
        <f>IF(N370="","",IF(N370&gt;=F4_DE,VLOOKUP(Faixa_4,MAT_faixa_score,4,FALSE),IF(N370&lt;=F1_ATE,VLOOKUP(Faixa_1,MAT_faixa_score,4,FALSE),IF(AND(N370&gt;=F2_DE,N370&lt;=F2_ATE),VLOOKUP(Faixa_2,MAT_faixa_score,4,FALSE),IF(AND(N370&gt;=F3_DE,N370&lt;=F3_ATE),VLOOKUP(Faixa_3,MAT_faixa_score,4,FALSE),"")))))</f>
        <v/>
      </c>
      <c r="P370" s="103" t="str">
        <f>IF(N370="","",IF(N370&gt;=F4_DE,VLOOKUP(Faixa_4,MAT_faixa_score,5,FALSE),IF(N370&lt;=F1_ATE,VLOOKUP(Faixa_1,MAT_faixa_score,5,FALSE),IF(AND(N370&gt;=F2_DE,N370&lt;=F2_ATE),VLOOKUP(Faixa_2,MAT_faixa_score,5,FALSE),IF(AND(N370&gt;=F3_DE,N370&lt;=F3_ATE),VLOOKUP(Faixa_3,MAT_faixa_score,5,FALSE),"")))))</f>
        <v/>
      </c>
    </row>
    <row r="371">
      <c r="A371" s="118"/>
      <c r="B371" s="118"/>
      <c r="C371" s="118"/>
      <c r="D371" s="119"/>
      <c r="E371" s="118"/>
      <c r="F371" s="118"/>
      <c r="G371" s="120"/>
      <c r="H371" s="120"/>
      <c r="I371" s="121" t="str">
        <f t="shared" si="1"/>
        <v/>
      </c>
      <c r="J371" s="121"/>
      <c r="K371" s="103"/>
      <c r="L371" s="103"/>
      <c r="M371" s="121"/>
      <c r="N371" s="103" t="str">
        <f>IFERROR(SUM(VLOOKUP(J371,MAT_necessidade,3,FALSE),VLOOKUP(K371,MAT_projeto,3,FALSE),VLOOKUP(L371,MAT_prioridade,3,FALSE),VLOOKUP(M371,MAT_decisao,3,FALSE)),"")</f>
        <v/>
      </c>
      <c r="O371" s="103" t="str">
        <f>IF(N371="","",IF(N371&gt;=F4_DE,VLOOKUP(Faixa_4,MAT_faixa_score,4,FALSE),IF(N371&lt;=F1_ATE,VLOOKUP(Faixa_1,MAT_faixa_score,4,FALSE),IF(AND(N371&gt;=F2_DE,N371&lt;=F2_ATE),VLOOKUP(Faixa_2,MAT_faixa_score,4,FALSE),IF(AND(N371&gt;=F3_DE,N371&lt;=F3_ATE),VLOOKUP(Faixa_3,MAT_faixa_score,4,FALSE),"")))))</f>
        <v/>
      </c>
      <c r="P371" s="103" t="str">
        <f>IF(N371="","",IF(N371&gt;=F4_DE,VLOOKUP(Faixa_4,MAT_faixa_score,5,FALSE),IF(N371&lt;=F1_ATE,VLOOKUP(Faixa_1,MAT_faixa_score,5,FALSE),IF(AND(N371&gt;=F2_DE,N371&lt;=F2_ATE),VLOOKUP(Faixa_2,MAT_faixa_score,5,FALSE),IF(AND(N371&gt;=F3_DE,N371&lt;=F3_ATE),VLOOKUP(Faixa_3,MAT_faixa_score,5,FALSE),"")))))</f>
        <v/>
      </c>
    </row>
    <row r="372">
      <c r="A372" s="118"/>
      <c r="B372" s="118"/>
      <c r="C372" s="118"/>
      <c r="D372" s="119"/>
      <c r="E372" s="118"/>
      <c r="F372" s="118"/>
      <c r="G372" s="120"/>
      <c r="H372" s="120"/>
      <c r="I372" s="121" t="str">
        <f t="shared" si="1"/>
        <v/>
      </c>
      <c r="J372" s="121"/>
      <c r="K372" s="103"/>
      <c r="L372" s="103"/>
      <c r="M372" s="121"/>
      <c r="N372" s="103" t="str">
        <f>IFERROR(SUM(VLOOKUP(J372,MAT_necessidade,3,FALSE),VLOOKUP(K372,MAT_projeto,3,FALSE),VLOOKUP(L372,MAT_prioridade,3,FALSE),VLOOKUP(M372,MAT_decisao,3,FALSE)),"")</f>
        <v/>
      </c>
      <c r="O372" s="103" t="str">
        <f>IF(N372="","",IF(N372&gt;=F4_DE,VLOOKUP(Faixa_4,MAT_faixa_score,4,FALSE),IF(N372&lt;=F1_ATE,VLOOKUP(Faixa_1,MAT_faixa_score,4,FALSE),IF(AND(N372&gt;=F2_DE,N372&lt;=F2_ATE),VLOOKUP(Faixa_2,MAT_faixa_score,4,FALSE),IF(AND(N372&gt;=F3_DE,N372&lt;=F3_ATE),VLOOKUP(Faixa_3,MAT_faixa_score,4,FALSE),"")))))</f>
        <v/>
      </c>
      <c r="P372" s="103" t="str">
        <f>IF(N372="","",IF(N372&gt;=F4_DE,VLOOKUP(Faixa_4,MAT_faixa_score,5,FALSE),IF(N372&lt;=F1_ATE,VLOOKUP(Faixa_1,MAT_faixa_score,5,FALSE),IF(AND(N372&gt;=F2_DE,N372&lt;=F2_ATE),VLOOKUP(Faixa_2,MAT_faixa_score,5,FALSE),IF(AND(N372&gt;=F3_DE,N372&lt;=F3_ATE),VLOOKUP(Faixa_3,MAT_faixa_score,5,FALSE),"")))))</f>
        <v/>
      </c>
    </row>
    <row r="373">
      <c r="A373" s="118"/>
      <c r="B373" s="118"/>
      <c r="C373" s="118"/>
      <c r="D373" s="119"/>
      <c r="E373" s="118"/>
      <c r="F373" s="118"/>
      <c r="G373" s="120"/>
      <c r="H373" s="120"/>
      <c r="I373" s="121" t="str">
        <f t="shared" si="1"/>
        <v/>
      </c>
      <c r="J373" s="121"/>
      <c r="K373" s="103"/>
      <c r="L373" s="103"/>
      <c r="M373" s="121"/>
      <c r="N373" s="103" t="str">
        <f>IFERROR(SUM(VLOOKUP(J373,MAT_necessidade,3,FALSE),VLOOKUP(K373,MAT_projeto,3,FALSE),VLOOKUP(L373,MAT_prioridade,3,FALSE),VLOOKUP(M373,MAT_decisao,3,FALSE)),"")</f>
        <v/>
      </c>
      <c r="O373" s="103" t="str">
        <f>IF(N373="","",IF(N373&gt;=F4_DE,VLOOKUP(Faixa_4,MAT_faixa_score,4,FALSE),IF(N373&lt;=F1_ATE,VLOOKUP(Faixa_1,MAT_faixa_score,4,FALSE),IF(AND(N373&gt;=F2_DE,N373&lt;=F2_ATE),VLOOKUP(Faixa_2,MAT_faixa_score,4,FALSE),IF(AND(N373&gt;=F3_DE,N373&lt;=F3_ATE),VLOOKUP(Faixa_3,MAT_faixa_score,4,FALSE),"")))))</f>
        <v/>
      </c>
      <c r="P373" s="103" t="str">
        <f>IF(N373="","",IF(N373&gt;=F4_DE,VLOOKUP(Faixa_4,MAT_faixa_score,5,FALSE),IF(N373&lt;=F1_ATE,VLOOKUP(Faixa_1,MAT_faixa_score,5,FALSE),IF(AND(N373&gt;=F2_DE,N373&lt;=F2_ATE),VLOOKUP(Faixa_2,MAT_faixa_score,5,FALSE),IF(AND(N373&gt;=F3_DE,N373&lt;=F3_ATE),VLOOKUP(Faixa_3,MAT_faixa_score,5,FALSE),"")))))</f>
        <v/>
      </c>
    </row>
    <row r="374">
      <c r="A374" s="118"/>
      <c r="B374" s="118"/>
      <c r="C374" s="118"/>
      <c r="D374" s="119"/>
      <c r="E374" s="118"/>
      <c r="F374" s="118"/>
      <c r="G374" s="120"/>
      <c r="H374" s="120"/>
      <c r="I374" s="121" t="str">
        <f t="shared" si="1"/>
        <v/>
      </c>
      <c r="J374" s="121"/>
      <c r="K374" s="103"/>
      <c r="L374" s="103"/>
      <c r="M374" s="121"/>
      <c r="N374" s="103" t="str">
        <f>IFERROR(SUM(VLOOKUP(J374,MAT_necessidade,3,FALSE),VLOOKUP(K374,MAT_projeto,3,FALSE),VLOOKUP(L374,MAT_prioridade,3,FALSE),VLOOKUP(M374,MAT_decisao,3,FALSE)),"")</f>
        <v/>
      </c>
      <c r="O374" s="103" t="str">
        <f>IF(N374="","",IF(N374&gt;=F4_DE,VLOOKUP(Faixa_4,MAT_faixa_score,4,FALSE),IF(N374&lt;=F1_ATE,VLOOKUP(Faixa_1,MAT_faixa_score,4,FALSE),IF(AND(N374&gt;=F2_DE,N374&lt;=F2_ATE),VLOOKUP(Faixa_2,MAT_faixa_score,4,FALSE),IF(AND(N374&gt;=F3_DE,N374&lt;=F3_ATE),VLOOKUP(Faixa_3,MAT_faixa_score,4,FALSE),"")))))</f>
        <v/>
      </c>
      <c r="P374" s="103" t="str">
        <f>IF(N374="","",IF(N374&gt;=F4_DE,VLOOKUP(Faixa_4,MAT_faixa_score,5,FALSE),IF(N374&lt;=F1_ATE,VLOOKUP(Faixa_1,MAT_faixa_score,5,FALSE),IF(AND(N374&gt;=F2_DE,N374&lt;=F2_ATE),VLOOKUP(Faixa_2,MAT_faixa_score,5,FALSE),IF(AND(N374&gt;=F3_DE,N374&lt;=F3_ATE),VLOOKUP(Faixa_3,MAT_faixa_score,5,FALSE),"")))))</f>
        <v/>
      </c>
    </row>
    <row r="375">
      <c r="A375" s="118"/>
      <c r="B375" s="118"/>
      <c r="C375" s="118"/>
      <c r="D375" s="119"/>
      <c r="E375" s="118"/>
      <c r="F375" s="118"/>
      <c r="G375" s="120"/>
      <c r="H375" s="120"/>
      <c r="I375" s="121" t="str">
        <f t="shared" si="1"/>
        <v/>
      </c>
      <c r="J375" s="121"/>
      <c r="K375" s="103"/>
      <c r="L375" s="103"/>
      <c r="M375" s="121"/>
      <c r="N375" s="103" t="str">
        <f>IFERROR(SUM(VLOOKUP(J375,MAT_necessidade,3,FALSE),VLOOKUP(K375,MAT_projeto,3,FALSE),VLOOKUP(L375,MAT_prioridade,3,FALSE),VLOOKUP(M375,MAT_decisao,3,FALSE)),"")</f>
        <v/>
      </c>
      <c r="O375" s="103" t="str">
        <f>IF(N375="","",IF(N375&gt;=F4_DE,VLOOKUP(Faixa_4,MAT_faixa_score,4,FALSE),IF(N375&lt;=F1_ATE,VLOOKUP(Faixa_1,MAT_faixa_score,4,FALSE),IF(AND(N375&gt;=F2_DE,N375&lt;=F2_ATE),VLOOKUP(Faixa_2,MAT_faixa_score,4,FALSE),IF(AND(N375&gt;=F3_DE,N375&lt;=F3_ATE),VLOOKUP(Faixa_3,MAT_faixa_score,4,FALSE),"")))))</f>
        <v/>
      </c>
      <c r="P375" s="103" t="str">
        <f>IF(N375="","",IF(N375&gt;=F4_DE,VLOOKUP(Faixa_4,MAT_faixa_score,5,FALSE),IF(N375&lt;=F1_ATE,VLOOKUP(Faixa_1,MAT_faixa_score,5,FALSE),IF(AND(N375&gt;=F2_DE,N375&lt;=F2_ATE),VLOOKUP(Faixa_2,MAT_faixa_score,5,FALSE),IF(AND(N375&gt;=F3_DE,N375&lt;=F3_ATE),VLOOKUP(Faixa_3,MAT_faixa_score,5,FALSE),"")))))</f>
        <v/>
      </c>
    </row>
    <row r="376">
      <c r="A376" s="118"/>
      <c r="B376" s="118"/>
      <c r="C376" s="118"/>
      <c r="D376" s="119"/>
      <c r="E376" s="118"/>
      <c r="F376" s="118"/>
      <c r="G376" s="120"/>
      <c r="H376" s="120"/>
      <c r="I376" s="121" t="str">
        <f t="shared" si="1"/>
        <v/>
      </c>
      <c r="J376" s="121"/>
      <c r="K376" s="103"/>
      <c r="L376" s="103"/>
      <c r="M376" s="121"/>
      <c r="N376" s="103" t="str">
        <f>IFERROR(SUM(VLOOKUP(J376,MAT_necessidade,3,FALSE),VLOOKUP(K376,MAT_projeto,3,FALSE),VLOOKUP(L376,MAT_prioridade,3,FALSE),VLOOKUP(M376,MAT_decisao,3,FALSE)),"")</f>
        <v/>
      </c>
      <c r="O376" s="103" t="str">
        <f>IF(N376="","",IF(N376&gt;=F4_DE,VLOOKUP(Faixa_4,MAT_faixa_score,4,FALSE),IF(N376&lt;=F1_ATE,VLOOKUP(Faixa_1,MAT_faixa_score,4,FALSE),IF(AND(N376&gt;=F2_DE,N376&lt;=F2_ATE),VLOOKUP(Faixa_2,MAT_faixa_score,4,FALSE),IF(AND(N376&gt;=F3_DE,N376&lt;=F3_ATE),VLOOKUP(Faixa_3,MAT_faixa_score,4,FALSE),"")))))</f>
        <v/>
      </c>
      <c r="P376" s="103" t="str">
        <f>IF(N376="","",IF(N376&gt;=F4_DE,VLOOKUP(Faixa_4,MAT_faixa_score,5,FALSE),IF(N376&lt;=F1_ATE,VLOOKUP(Faixa_1,MAT_faixa_score,5,FALSE),IF(AND(N376&gt;=F2_DE,N376&lt;=F2_ATE),VLOOKUP(Faixa_2,MAT_faixa_score,5,FALSE),IF(AND(N376&gt;=F3_DE,N376&lt;=F3_ATE),VLOOKUP(Faixa_3,MAT_faixa_score,5,FALSE),"")))))</f>
        <v/>
      </c>
    </row>
    <row r="377">
      <c r="A377" s="118"/>
      <c r="B377" s="118"/>
      <c r="C377" s="118"/>
      <c r="D377" s="119"/>
      <c r="E377" s="118"/>
      <c r="F377" s="118"/>
      <c r="G377" s="120"/>
      <c r="H377" s="120"/>
      <c r="I377" s="121" t="str">
        <f t="shared" si="1"/>
        <v/>
      </c>
      <c r="J377" s="121"/>
      <c r="K377" s="103"/>
      <c r="L377" s="103"/>
      <c r="M377" s="121"/>
      <c r="N377" s="103" t="str">
        <f>IFERROR(SUM(VLOOKUP(J377,MAT_necessidade,3,FALSE),VLOOKUP(K377,MAT_projeto,3,FALSE),VLOOKUP(L377,MAT_prioridade,3,FALSE),VLOOKUP(M377,MAT_decisao,3,FALSE)),"")</f>
        <v/>
      </c>
      <c r="O377" s="103" t="str">
        <f>IF(N377="","",IF(N377&gt;=F4_DE,VLOOKUP(Faixa_4,MAT_faixa_score,4,FALSE),IF(N377&lt;=F1_ATE,VLOOKUP(Faixa_1,MAT_faixa_score,4,FALSE),IF(AND(N377&gt;=F2_DE,N377&lt;=F2_ATE),VLOOKUP(Faixa_2,MAT_faixa_score,4,FALSE),IF(AND(N377&gt;=F3_DE,N377&lt;=F3_ATE),VLOOKUP(Faixa_3,MAT_faixa_score,4,FALSE),"")))))</f>
        <v/>
      </c>
      <c r="P377" s="103" t="str">
        <f>IF(N377="","",IF(N377&gt;=F4_DE,VLOOKUP(Faixa_4,MAT_faixa_score,5,FALSE),IF(N377&lt;=F1_ATE,VLOOKUP(Faixa_1,MAT_faixa_score,5,FALSE),IF(AND(N377&gt;=F2_DE,N377&lt;=F2_ATE),VLOOKUP(Faixa_2,MAT_faixa_score,5,FALSE),IF(AND(N377&gt;=F3_DE,N377&lt;=F3_ATE),VLOOKUP(Faixa_3,MAT_faixa_score,5,FALSE),"")))))</f>
        <v/>
      </c>
    </row>
    <row r="378">
      <c r="A378" s="118"/>
      <c r="B378" s="118"/>
      <c r="C378" s="118"/>
      <c r="D378" s="119"/>
      <c r="E378" s="118"/>
      <c r="F378" s="118"/>
      <c r="G378" s="120"/>
      <c r="H378" s="120"/>
      <c r="I378" s="121" t="str">
        <f t="shared" si="1"/>
        <v/>
      </c>
      <c r="J378" s="121"/>
      <c r="K378" s="103"/>
      <c r="L378" s="103"/>
      <c r="M378" s="121"/>
      <c r="N378" s="103" t="str">
        <f>IFERROR(SUM(VLOOKUP(J378,MAT_necessidade,3,FALSE),VLOOKUP(K378,MAT_projeto,3,FALSE),VLOOKUP(L378,MAT_prioridade,3,FALSE),VLOOKUP(M378,MAT_decisao,3,FALSE)),"")</f>
        <v/>
      </c>
      <c r="O378" s="103" t="str">
        <f>IF(N378="","",IF(N378&gt;=F4_DE,VLOOKUP(Faixa_4,MAT_faixa_score,4,FALSE),IF(N378&lt;=F1_ATE,VLOOKUP(Faixa_1,MAT_faixa_score,4,FALSE),IF(AND(N378&gt;=F2_DE,N378&lt;=F2_ATE),VLOOKUP(Faixa_2,MAT_faixa_score,4,FALSE),IF(AND(N378&gt;=F3_DE,N378&lt;=F3_ATE),VLOOKUP(Faixa_3,MAT_faixa_score,4,FALSE),"")))))</f>
        <v/>
      </c>
      <c r="P378" s="103" t="str">
        <f>IF(N378="","",IF(N378&gt;=F4_DE,VLOOKUP(Faixa_4,MAT_faixa_score,5,FALSE),IF(N378&lt;=F1_ATE,VLOOKUP(Faixa_1,MAT_faixa_score,5,FALSE),IF(AND(N378&gt;=F2_DE,N378&lt;=F2_ATE),VLOOKUP(Faixa_2,MAT_faixa_score,5,FALSE),IF(AND(N378&gt;=F3_DE,N378&lt;=F3_ATE),VLOOKUP(Faixa_3,MAT_faixa_score,5,FALSE),"")))))</f>
        <v/>
      </c>
    </row>
    <row r="379">
      <c r="A379" s="118"/>
      <c r="B379" s="118"/>
      <c r="C379" s="118"/>
      <c r="D379" s="119"/>
      <c r="E379" s="118"/>
      <c r="F379" s="118"/>
      <c r="G379" s="120"/>
      <c r="H379" s="120"/>
      <c r="I379" s="121" t="str">
        <f t="shared" si="1"/>
        <v/>
      </c>
      <c r="J379" s="121"/>
      <c r="K379" s="103"/>
      <c r="L379" s="103"/>
      <c r="M379" s="121"/>
      <c r="N379" s="103" t="str">
        <f>IFERROR(SUM(VLOOKUP(J379,MAT_necessidade,3,FALSE),VLOOKUP(K379,MAT_projeto,3,FALSE),VLOOKUP(L379,MAT_prioridade,3,FALSE),VLOOKUP(M379,MAT_decisao,3,FALSE)),"")</f>
        <v/>
      </c>
      <c r="O379" s="103" t="str">
        <f>IF(N379="","",IF(N379&gt;=F4_DE,VLOOKUP(Faixa_4,MAT_faixa_score,4,FALSE),IF(N379&lt;=F1_ATE,VLOOKUP(Faixa_1,MAT_faixa_score,4,FALSE),IF(AND(N379&gt;=F2_DE,N379&lt;=F2_ATE),VLOOKUP(Faixa_2,MAT_faixa_score,4,FALSE),IF(AND(N379&gt;=F3_DE,N379&lt;=F3_ATE),VLOOKUP(Faixa_3,MAT_faixa_score,4,FALSE),"")))))</f>
        <v/>
      </c>
      <c r="P379" s="103" t="str">
        <f>IF(N379="","",IF(N379&gt;=F4_DE,VLOOKUP(Faixa_4,MAT_faixa_score,5,FALSE),IF(N379&lt;=F1_ATE,VLOOKUP(Faixa_1,MAT_faixa_score,5,FALSE),IF(AND(N379&gt;=F2_DE,N379&lt;=F2_ATE),VLOOKUP(Faixa_2,MAT_faixa_score,5,FALSE),IF(AND(N379&gt;=F3_DE,N379&lt;=F3_ATE),VLOOKUP(Faixa_3,MAT_faixa_score,5,FALSE),"")))))</f>
        <v/>
      </c>
    </row>
    <row r="380">
      <c r="A380" s="118"/>
      <c r="B380" s="118"/>
      <c r="C380" s="118"/>
      <c r="D380" s="119"/>
      <c r="E380" s="118"/>
      <c r="F380" s="118"/>
      <c r="G380" s="120"/>
      <c r="H380" s="120"/>
      <c r="I380" s="121" t="str">
        <f t="shared" si="1"/>
        <v/>
      </c>
      <c r="J380" s="121"/>
      <c r="K380" s="103"/>
      <c r="L380" s="103"/>
      <c r="M380" s="121"/>
      <c r="N380" s="103" t="str">
        <f>IFERROR(SUM(VLOOKUP(J380,MAT_necessidade,3,FALSE),VLOOKUP(K380,MAT_projeto,3,FALSE),VLOOKUP(L380,MAT_prioridade,3,FALSE),VLOOKUP(M380,MAT_decisao,3,FALSE)),"")</f>
        <v/>
      </c>
      <c r="O380" s="103" t="str">
        <f>IF(N380="","",IF(N380&gt;=F4_DE,VLOOKUP(Faixa_4,MAT_faixa_score,4,FALSE),IF(N380&lt;=F1_ATE,VLOOKUP(Faixa_1,MAT_faixa_score,4,FALSE),IF(AND(N380&gt;=F2_DE,N380&lt;=F2_ATE),VLOOKUP(Faixa_2,MAT_faixa_score,4,FALSE),IF(AND(N380&gt;=F3_DE,N380&lt;=F3_ATE),VLOOKUP(Faixa_3,MAT_faixa_score,4,FALSE),"")))))</f>
        <v/>
      </c>
      <c r="P380" s="103" t="str">
        <f>IF(N380="","",IF(N380&gt;=F4_DE,VLOOKUP(Faixa_4,MAT_faixa_score,5,FALSE),IF(N380&lt;=F1_ATE,VLOOKUP(Faixa_1,MAT_faixa_score,5,FALSE),IF(AND(N380&gt;=F2_DE,N380&lt;=F2_ATE),VLOOKUP(Faixa_2,MAT_faixa_score,5,FALSE),IF(AND(N380&gt;=F3_DE,N380&lt;=F3_ATE),VLOOKUP(Faixa_3,MAT_faixa_score,5,FALSE),"")))))</f>
        <v/>
      </c>
    </row>
    <row r="381">
      <c r="A381" s="118"/>
      <c r="B381" s="118"/>
      <c r="C381" s="118"/>
      <c r="D381" s="119"/>
      <c r="E381" s="118"/>
      <c r="F381" s="118"/>
      <c r="G381" s="120"/>
      <c r="H381" s="120"/>
      <c r="I381" s="121" t="str">
        <f t="shared" si="1"/>
        <v/>
      </c>
      <c r="J381" s="121"/>
      <c r="K381" s="103"/>
      <c r="L381" s="103"/>
      <c r="M381" s="121"/>
      <c r="N381" s="103" t="str">
        <f>IFERROR(SUM(VLOOKUP(J381,MAT_necessidade,3,FALSE),VLOOKUP(K381,MAT_projeto,3,FALSE),VLOOKUP(L381,MAT_prioridade,3,FALSE),VLOOKUP(M381,MAT_decisao,3,FALSE)),"")</f>
        <v/>
      </c>
      <c r="O381" s="103" t="str">
        <f>IF(N381="","",IF(N381&gt;=F4_DE,VLOOKUP(Faixa_4,MAT_faixa_score,4,FALSE),IF(N381&lt;=F1_ATE,VLOOKUP(Faixa_1,MAT_faixa_score,4,FALSE),IF(AND(N381&gt;=F2_DE,N381&lt;=F2_ATE),VLOOKUP(Faixa_2,MAT_faixa_score,4,FALSE),IF(AND(N381&gt;=F3_DE,N381&lt;=F3_ATE),VLOOKUP(Faixa_3,MAT_faixa_score,4,FALSE),"")))))</f>
        <v/>
      </c>
      <c r="P381" s="103" t="str">
        <f>IF(N381="","",IF(N381&gt;=F4_DE,VLOOKUP(Faixa_4,MAT_faixa_score,5,FALSE),IF(N381&lt;=F1_ATE,VLOOKUP(Faixa_1,MAT_faixa_score,5,FALSE),IF(AND(N381&gt;=F2_DE,N381&lt;=F2_ATE),VLOOKUP(Faixa_2,MAT_faixa_score,5,FALSE),IF(AND(N381&gt;=F3_DE,N381&lt;=F3_ATE),VLOOKUP(Faixa_3,MAT_faixa_score,5,FALSE),"")))))</f>
        <v/>
      </c>
    </row>
    <row r="382">
      <c r="A382" s="118"/>
      <c r="B382" s="118"/>
      <c r="C382" s="118"/>
      <c r="D382" s="119"/>
      <c r="E382" s="118"/>
      <c r="F382" s="118"/>
      <c r="G382" s="120"/>
      <c r="H382" s="120"/>
      <c r="I382" s="121" t="str">
        <f t="shared" si="1"/>
        <v/>
      </c>
      <c r="J382" s="121"/>
      <c r="K382" s="103"/>
      <c r="L382" s="103"/>
      <c r="M382" s="121"/>
      <c r="N382" s="103" t="str">
        <f>IFERROR(SUM(VLOOKUP(J382,MAT_necessidade,3,FALSE),VLOOKUP(K382,MAT_projeto,3,FALSE),VLOOKUP(L382,MAT_prioridade,3,FALSE),VLOOKUP(M382,MAT_decisao,3,FALSE)),"")</f>
        <v/>
      </c>
      <c r="O382" s="103" t="str">
        <f>IF(N382="","",IF(N382&gt;=F4_DE,VLOOKUP(Faixa_4,MAT_faixa_score,4,FALSE),IF(N382&lt;=F1_ATE,VLOOKUP(Faixa_1,MAT_faixa_score,4,FALSE),IF(AND(N382&gt;=F2_DE,N382&lt;=F2_ATE),VLOOKUP(Faixa_2,MAT_faixa_score,4,FALSE),IF(AND(N382&gt;=F3_DE,N382&lt;=F3_ATE),VLOOKUP(Faixa_3,MAT_faixa_score,4,FALSE),"")))))</f>
        <v/>
      </c>
      <c r="P382" s="103" t="str">
        <f>IF(N382="","",IF(N382&gt;=F4_DE,VLOOKUP(Faixa_4,MAT_faixa_score,5,FALSE),IF(N382&lt;=F1_ATE,VLOOKUP(Faixa_1,MAT_faixa_score,5,FALSE),IF(AND(N382&gt;=F2_DE,N382&lt;=F2_ATE),VLOOKUP(Faixa_2,MAT_faixa_score,5,FALSE),IF(AND(N382&gt;=F3_DE,N382&lt;=F3_ATE),VLOOKUP(Faixa_3,MAT_faixa_score,5,FALSE),"")))))</f>
        <v/>
      </c>
    </row>
    <row r="383">
      <c r="A383" s="118"/>
      <c r="B383" s="118"/>
      <c r="C383" s="118"/>
      <c r="D383" s="119"/>
      <c r="E383" s="118"/>
      <c r="F383" s="118"/>
      <c r="G383" s="120"/>
      <c r="H383" s="120"/>
      <c r="I383" s="121" t="str">
        <f t="shared" si="1"/>
        <v/>
      </c>
      <c r="J383" s="121"/>
      <c r="K383" s="103"/>
      <c r="L383" s="103"/>
      <c r="M383" s="121"/>
      <c r="N383" s="103" t="str">
        <f>IFERROR(SUM(VLOOKUP(J383,MAT_necessidade,3,FALSE),VLOOKUP(K383,MAT_projeto,3,FALSE),VLOOKUP(L383,MAT_prioridade,3,FALSE),VLOOKUP(M383,MAT_decisao,3,FALSE)),"")</f>
        <v/>
      </c>
      <c r="O383" s="103" t="str">
        <f>IF(N383="","",IF(N383&gt;=F4_DE,VLOOKUP(Faixa_4,MAT_faixa_score,4,FALSE),IF(N383&lt;=F1_ATE,VLOOKUP(Faixa_1,MAT_faixa_score,4,FALSE),IF(AND(N383&gt;=F2_DE,N383&lt;=F2_ATE),VLOOKUP(Faixa_2,MAT_faixa_score,4,FALSE),IF(AND(N383&gt;=F3_DE,N383&lt;=F3_ATE),VLOOKUP(Faixa_3,MAT_faixa_score,4,FALSE),"")))))</f>
        <v/>
      </c>
      <c r="P383" s="103" t="str">
        <f>IF(N383="","",IF(N383&gt;=F4_DE,VLOOKUP(Faixa_4,MAT_faixa_score,5,FALSE),IF(N383&lt;=F1_ATE,VLOOKUP(Faixa_1,MAT_faixa_score,5,FALSE),IF(AND(N383&gt;=F2_DE,N383&lt;=F2_ATE),VLOOKUP(Faixa_2,MAT_faixa_score,5,FALSE),IF(AND(N383&gt;=F3_DE,N383&lt;=F3_ATE),VLOOKUP(Faixa_3,MAT_faixa_score,5,FALSE),"")))))</f>
        <v/>
      </c>
    </row>
    <row r="384">
      <c r="A384" s="118"/>
      <c r="B384" s="118"/>
      <c r="C384" s="118"/>
      <c r="D384" s="119"/>
      <c r="E384" s="118"/>
      <c r="F384" s="118"/>
      <c r="G384" s="120"/>
      <c r="H384" s="120"/>
      <c r="I384" s="121" t="str">
        <f t="shared" si="1"/>
        <v/>
      </c>
      <c r="J384" s="121"/>
      <c r="K384" s="103"/>
      <c r="L384" s="103"/>
      <c r="M384" s="121"/>
      <c r="N384" s="103" t="str">
        <f>IFERROR(SUM(VLOOKUP(J384,MAT_necessidade,3,FALSE),VLOOKUP(K384,MAT_projeto,3,FALSE),VLOOKUP(L384,MAT_prioridade,3,FALSE),VLOOKUP(M384,MAT_decisao,3,FALSE)),"")</f>
        <v/>
      </c>
      <c r="O384" s="103" t="str">
        <f>IF(N384="","",IF(N384&gt;=F4_DE,VLOOKUP(Faixa_4,MAT_faixa_score,4,FALSE),IF(N384&lt;=F1_ATE,VLOOKUP(Faixa_1,MAT_faixa_score,4,FALSE),IF(AND(N384&gt;=F2_DE,N384&lt;=F2_ATE),VLOOKUP(Faixa_2,MAT_faixa_score,4,FALSE),IF(AND(N384&gt;=F3_DE,N384&lt;=F3_ATE),VLOOKUP(Faixa_3,MAT_faixa_score,4,FALSE),"")))))</f>
        <v/>
      </c>
      <c r="P384" s="103" t="str">
        <f>IF(N384="","",IF(N384&gt;=F4_DE,VLOOKUP(Faixa_4,MAT_faixa_score,5,FALSE),IF(N384&lt;=F1_ATE,VLOOKUP(Faixa_1,MAT_faixa_score,5,FALSE),IF(AND(N384&gt;=F2_DE,N384&lt;=F2_ATE),VLOOKUP(Faixa_2,MAT_faixa_score,5,FALSE),IF(AND(N384&gt;=F3_DE,N384&lt;=F3_ATE),VLOOKUP(Faixa_3,MAT_faixa_score,5,FALSE),"")))))</f>
        <v/>
      </c>
    </row>
    <row r="385">
      <c r="A385" s="118"/>
      <c r="B385" s="118"/>
      <c r="C385" s="118"/>
      <c r="D385" s="119"/>
      <c r="E385" s="118"/>
      <c r="F385" s="118"/>
      <c r="G385" s="120"/>
      <c r="H385" s="120"/>
      <c r="I385" s="121" t="str">
        <f t="shared" si="1"/>
        <v/>
      </c>
      <c r="J385" s="121"/>
      <c r="K385" s="103"/>
      <c r="L385" s="103"/>
      <c r="M385" s="121"/>
      <c r="N385" s="103" t="str">
        <f>IFERROR(SUM(VLOOKUP(J385,MAT_necessidade,3,FALSE),VLOOKUP(K385,MAT_projeto,3,FALSE),VLOOKUP(L385,MAT_prioridade,3,FALSE),VLOOKUP(M385,MAT_decisao,3,FALSE)),"")</f>
        <v/>
      </c>
      <c r="O385" s="103" t="str">
        <f>IF(N385="","",IF(N385&gt;=F4_DE,VLOOKUP(Faixa_4,MAT_faixa_score,4,FALSE),IF(N385&lt;=F1_ATE,VLOOKUP(Faixa_1,MAT_faixa_score,4,FALSE),IF(AND(N385&gt;=F2_DE,N385&lt;=F2_ATE),VLOOKUP(Faixa_2,MAT_faixa_score,4,FALSE),IF(AND(N385&gt;=F3_DE,N385&lt;=F3_ATE),VLOOKUP(Faixa_3,MAT_faixa_score,4,FALSE),"")))))</f>
        <v/>
      </c>
      <c r="P385" s="103" t="str">
        <f>IF(N385="","",IF(N385&gt;=F4_DE,VLOOKUP(Faixa_4,MAT_faixa_score,5,FALSE),IF(N385&lt;=F1_ATE,VLOOKUP(Faixa_1,MAT_faixa_score,5,FALSE),IF(AND(N385&gt;=F2_DE,N385&lt;=F2_ATE),VLOOKUP(Faixa_2,MAT_faixa_score,5,FALSE),IF(AND(N385&gt;=F3_DE,N385&lt;=F3_ATE),VLOOKUP(Faixa_3,MAT_faixa_score,5,FALSE),"")))))</f>
        <v/>
      </c>
    </row>
    <row r="386">
      <c r="A386" s="118"/>
      <c r="B386" s="118"/>
      <c r="C386" s="118"/>
      <c r="D386" s="119"/>
      <c r="E386" s="118"/>
      <c r="F386" s="118"/>
      <c r="G386" s="120"/>
      <c r="H386" s="120"/>
      <c r="I386" s="121" t="str">
        <f t="shared" si="1"/>
        <v/>
      </c>
      <c r="J386" s="121"/>
      <c r="K386" s="103"/>
      <c r="L386" s="103"/>
      <c r="M386" s="121"/>
      <c r="N386" s="103" t="str">
        <f>IFERROR(SUM(VLOOKUP(J386,MAT_necessidade,3,FALSE),VLOOKUP(K386,MAT_projeto,3,FALSE),VLOOKUP(L386,MAT_prioridade,3,FALSE),VLOOKUP(M386,MAT_decisao,3,FALSE)),"")</f>
        <v/>
      </c>
      <c r="O386" s="103" t="str">
        <f>IF(N386="","",IF(N386&gt;=F4_DE,VLOOKUP(Faixa_4,MAT_faixa_score,4,FALSE),IF(N386&lt;=F1_ATE,VLOOKUP(Faixa_1,MAT_faixa_score,4,FALSE),IF(AND(N386&gt;=F2_DE,N386&lt;=F2_ATE),VLOOKUP(Faixa_2,MAT_faixa_score,4,FALSE),IF(AND(N386&gt;=F3_DE,N386&lt;=F3_ATE),VLOOKUP(Faixa_3,MAT_faixa_score,4,FALSE),"")))))</f>
        <v/>
      </c>
      <c r="P386" s="103" t="str">
        <f>IF(N386="","",IF(N386&gt;=F4_DE,VLOOKUP(Faixa_4,MAT_faixa_score,5,FALSE),IF(N386&lt;=F1_ATE,VLOOKUP(Faixa_1,MAT_faixa_score,5,FALSE),IF(AND(N386&gt;=F2_DE,N386&lt;=F2_ATE),VLOOKUP(Faixa_2,MAT_faixa_score,5,FALSE),IF(AND(N386&gt;=F3_DE,N386&lt;=F3_ATE),VLOOKUP(Faixa_3,MAT_faixa_score,5,FALSE),"")))))</f>
        <v/>
      </c>
    </row>
    <row r="387">
      <c r="A387" s="118"/>
      <c r="B387" s="118"/>
      <c r="C387" s="118"/>
      <c r="D387" s="119"/>
      <c r="E387" s="118"/>
      <c r="F387" s="118"/>
      <c r="G387" s="120"/>
      <c r="H387" s="120"/>
      <c r="I387" s="121" t="str">
        <f t="shared" si="1"/>
        <v/>
      </c>
      <c r="J387" s="121"/>
      <c r="K387" s="103"/>
      <c r="L387" s="103"/>
      <c r="M387" s="121"/>
      <c r="N387" s="103" t="str">
        <f>IFERROR(SUM(VLOOKUP(J387,MAT_necessidade,3,FALSE),VLOOKUP(K387,MAT_projeto,3,FALSE),VLOOKUP(L387,MAT_prioridade,3,FALSE),VLOOKUP(M387,MAT_decisao,3,FALSE)),"")</f>
        <v/>
      </c>
      <c r="O387" s="103" t="str">
        <f>IF(N387="","",IF(N387&gt;=F4_DE,VLOOKUP(Faixa_4,MAT_faixa_score,4,FALSE),IF(N387&lt;=F1_ATE,VLOOKUP(Faixa_1,MAT_faixa_score,4,FALSE),IF(AND(N387&gt;=F2_DE,N387&lt;=F2_ATE),VLOOKUP(Faixa_2,MAT_faixa_score,4,FALSE),IF(AND(N387&gt;=F3_DE,N387&lt;=F3_ATE),VLOOKUP(Faixa_3,MAT_faixa_score,4,FALSE),"")))))</f>
        <v/>
      </c>
      <c r="P387" s="103" t="str">
        <f>IF(N387="","",IF(N387&gt;=F4_DE,VLOOKUP(Faixa_4,MAT_faixa_score,5,FALSE),IF(N387&lt;=F1_ATE,VLOOKUP(Faixa_1,MAT_faixa_score,5,FALSE),IF(AND(N387&gt;=F2_DE,N387&lt;=F2_ATE),VLOOKUP(Faixa_2,MAT_faixa_score,5,FALSE),IF(AND(N387&gt;=F3_DE,N387&lt;=F3_ATE),VLOOKUP(Faixa_3,MAT_faixa_score,5,FALSE),"")))))</f>
        <v/>
      </c>
    </row>
    <row r="388">
      <c r="A388" s="118"/>
      <c r="B388" s="118"/>
      <c r="C388" s="118"/>
      <c r="D388" s="119"/>
      <c r="E388" s="118"/>
      <c r="F388" s="118"/>
      <c r="G388" s="120"/>
      <c r="H388" s="120"/>
      <c r="I388" s="121" t="str">
        <f t="shared" si="1"/>
        <v/>
      </c>
      <c r="J388" s="121"/>
      <c r="K388" s="103"/>
      <c r="L388" s="103"/>
      <c r="M388" s="121"/>
      <c r="N388" s="103" t="str">
        <f>IFERROR(SUM(VLOOKUP(J388,MAT_necessidade,3,FALSE),VLOOKUP(K388,MAT_projeto,3,FALSE),VLOOKUP(L388,MAT_prioridade,3,FALSE),VLOOKUP(M388,MAT_decisao,3,FALSE)),"")</f>
        <v/>
      </c>
      <c r="O388" s="103" t="str">
        <f>IF(N388="","",IF(N388&gt;=F4_DE,VLOOKUP(Faixa_4,MAT_faixa_score,4,FALSE),IF(N388&lt;=F1_ATE,VLOOKUP(Faixa_1,MAT_faixa_score,4,FALSE),IF(AND(N388&gt;=F2_DE,N388&lt;=F2_ATE),VLOOKUP(Faixa_2,MAT_faixa_score,4,FALSE),IF(AND(N388&gt;=F3_DE,N388&lt;=F3_ATE),VLOOKUP(Faixa_3,MAT_faixa_score,4,FALSE),"")))))</f>
        <v/>
      </c>
      <c r="P388" s="103" t="str">
        <f>IF(N388="","",IF(N388&gt;=F4_DE,VLOOKUP(Faixa_4,MAT_faixa_score,5,FALSE),IF(N388&lt;=F1_ATE,VLOOKUP(Faixa_1,MAT_faixa_score,5,FALSE),IF(AND(N388&gt;=F2_DE,N388&lt;=F2_ATE),VLOOKUP(Faixa_2,MAT_faixa_score,5,FALSE),IF(AND(N388&gt;=F3_DE,N388&lt;=F3_ATE),VLOOKUP(Faixa_3,MAT_faixa_score,5,FALSE),"")))))</f>
        <v/>
      </c>
    </row>
    <row r="389">
      <c r="A389" s="118"/>
      <c r="B389" s="118"/>
      <c r="C389" s="118"/>
      <c r="D389" s="119"/>
      <c r="E389" s="118"/>
      <c r="F389" s="118"/>
      <c r="G389" s="120"/>
      <c r="H389" s="120"/>
      <c r="I389" s="121" t="str">
        <f t="shared" si="1"/>
        <v/>
      </c>
      <c r="J389" s="121"/>
      <c r="K389" s="103"/>
      <c r="L389" s="103"/>
      <c r="M389" s="121"/>
      <c r="N389" s="103" t="str">
        <f>IFERROR(SUM(VLOOKUP(J389,MAT_necessidade,3,FALSE),VLOOKUP(K389,MAT_projeto,3,FALSE),VLOOKUP(L389,MAT_prioridade,3,FALSE),VLOOKUP(M389,MAT_decisao,3,FALSE)),"")</f>
        <v/>
      </c>
      <c r="O389" s="103" t="str">
        <f>IF(N389="","",IF(N389&gt;=F4_DE,VLOOKUP(Faixa_4,MAT_faixa_score,4,FALSE),IF(N389&lt;=F1_ATE,VLOOKUP(Faixa_1,MAT_faixa_score,4,FALSE),IF(AND(N389&gt;=F2_DE,N389&lt;=F2_ATE),VLOOKUP(Faixa_2,MAT_faixa_score,4,FALSE),IF(AND(N389&gt;=F3_DE,N389&lt;=F3_ATE),VLOOKUP(Faixa_3,MAT_faixa_score,4,FALSE),"")))))</f>
        <v/>
      </c>
      <c r="P389" s="103" t="str">
        <f>IF(N389="","",IF(N389&gt;=F4_DE,VLOOKUP(Faixa_4,MAT_faixa_score,5,FALSE),IF(N389&lt;=F1_ATE,VLOOKUP(Faixa_1,MAT_faixa_score,5,FALSE),IF(AND(N389&gt;=F2_DE,N389&lt;=F2_ATE),VLOOKUP(Faixa_2,MAT_faixa_score,5,FALSE),IF(AND(N389&gt;=F3_DE,N389&lt;=F3_ATE),VLOOKUP(Faixa_3,MAT_faixa_score,5,FALSE),"")))))</f>
        <v/>
      </c>
    </row>
    <row r="390">
      <c r="A390" s="118"/>
      <c r="B390" s="118"/>
      <c r="C390" s="118"/>
      <c r="D390" s="119"/>
      <c r="E390" s="118"/>
      <c r="F390" s="118"/>
      <c r="G390" s="120"/>
      <c r="H390" s="120"/>
      <c r="I390" s="121" t="str">
        <f t="shared" si="1"/>
        <v/>
      </c>
      <c r="J390" s="121"/>
      <c r="K390" s="103"/>
      <c r="L390" s="103"/>
      <c r="M390" s="121"/>
      <c r="N390" s="103" t="str">
        <f>IFERROR(SUM(VLOOKUP(J390,MAT_necessidade,3,FALSE),VLOOKUP(K390,MAT_projeto,3,FALSE),VLOOKUP(L390,MAT_prioridade,3,FALSE),VLOOKUP(M390,MAT_decisao,3,FALSE)),"")</f>
        <v/>
      </c>
      <c r="O390" s="103" t="str">
        <f>IF(N390="","",IF(N390&gt;=F4_DE,VLOOKUP(Faixa_4,MAT_faixa_score,4,FALSE),IF(N390&lt;=F1_ATE,VLOOKUP(Faixa_1,MAT_faixa_score,4,FALSE),IF(AND(N390&gt;=F2_DE,N390&lt;=F2_ATE),VLOOKUP(Faixa_2,MAT_faixa_score,4,FALSE),IF(AND(N390&gt;=F3_DE,N390&lt;=F3_ATE),VLOOKUP(Faixa_3,MAT_faixa_score,4,FALSE),"")))))</f>
        <v/>
      </c>
      <c r="P390" s="103" t="str">
        <f>IF(N390="","",IF(N390&gt;=F4_DE,VLOOKUP(Faixa_4,MAT_faixa_score,5,FALSE),IF(N390&lt;=F1_ATE,VLOOKUP(Faixa_1,MAT_faixa_score,5,FALSE),IF(AND(N390&gt;=F2_DE,N390&lt;=F2_ATE),VLOOKUP(Faixa_2,MAT_faixa_score,5,FALSE),IF(AND(N390&gt;=F3_DE,N390&lt;=F3_ATE),VLOOKUP(Faixa_3,MAT_faixa_score,5,FALSE),"")))))</f>
        <v/>
      </c>
    </row>
    <row r="391">
      <c r="A391" s="118"/>
      <c r="B391" s="118"/>
      <c r="C391" s="118"/>
      <c r="D391" s="119"/>
      <c r="E391" s="118"/>
      <c r="F391" s="118"/>
      <c r="G391" s="120"/>
      <c r="H391" s="120"/>
      <c r="I391" s="121" t="str">
        <f t="shared" si="1"/>
        <v/>
      </c>
      <c r="J391" s="121"/>
      <c r="K391" s="103"/>
      <c r="L391" s="103"/>
      <c r="M391" s="121"/>
      <c r="N391" s="103" t="str">
        <f>IFERROR(SUM(VLOOKUP(J391,MAT_necessidade,3,FALSE),VLOOKUP(K391,MAT_projeto,3,FALSE),VLOOKUP(L391,MAT_prioridade,3,FALSE),VLOOKUP(M391,MAT_decisao,3,FALSE)),"")</f>
        <v/>
      </c>
      <c r="O391" s="103" t="str">
        <f>IF(N391="","",IF(N391&gt;=F4_DE,VLOOKUP(Faixa_4,MAT_faixa_score,4,FALSE),IF(N391&lt;=F1_ATE,VLOOKUP(Faixa_1,MAT_faixa_score,4,FALSE),IF(AND(N391&gt;=F2_DE,N391&lt;=F2_ATE),VLOOKUP(Faixa_2,MAT_faixa_score,4,FALSE),IF(AND(N391&gt;=F3_DE,N391&lt;=F3_ATE),VLOOKUP(Faixa_3,MAT_faixa_score,4,FALSE),"")))))</f>
        <v/>
      </c>
      <c r="P391" s="103" t="str">
        <f>IF(N391="","",IF(N391&gt;=F4_DE,VLOOKUP(Faixa_4,MAT_faixa_score,5,FALSE),IF(N391&lt;=F1_ATE,VLOOKUP(Faixa_1,MAT_faixa_score,5,FALSE),IF(AND(N391&gt;=F2_DE,N391&lt;=F2_ATE),VLOOKUP(Faixa_2,MAT_faixa_score,5,FALSE),IF(AND(N391&gt;=F3_DE,N391&lt;=F3_ATE),VLOOKUP(Faixa_3,MAT_faixa_score,5,FALSE),"")))))</f>
        <v/>
      </c>
    </row>
    <row r="392">
      <c r="A392" s="118"/>
      <c r="B392" s="118"/>
      <c r="C392" s="118"/>
      <c r="D392" s="119"/>
      <c r="E392" s="118"/>
      <c r="F392" s="118"/>
      <c r="G392" s="120"/>
      <c r="H392" s="120"/>
      <c r="I392" s="121" t="str">
        <f t="shared" si="1"/>
        <v/>
      </c>
      <c r="J392" s="121"/>
      <c r="K392" s="103"/>
      <c r="L392" s="103"/>
      <c r="M392" s="121"/>
      <c r="N392" s="103" t="str">
        <f>IFERROR(SUM(VLOOKUP(J392,MAT_necessidade,3,FALSE),VLOOKUP(K392,MAT_projeto,3,FALSE),VLOOKUP(L392,MAT_prioridade,3,FALSE),VLOOKUP(M392,MAT_decisao,3,FALSE)),"")</f>
        <v/>
      </c>
      <c r="O392" s="103" t="str">
        <f>IF(N392="","",IF(N392&gt;=F4_DE,VLOOKUP(Faixa_4,MAT_faixa_score,4,FALSE),IF(N392&lt;=F1_ATE,VLOOKUP(Faixa_1,MAT_faixa_score,4,FALSE),IF(AND(N392&gt;=F2_DE,N392&lt;=F2_ATE),VLOOKUP(Faixa_2,MAT_faixa_score,4,FALSE),IF(AND(N392&gt;=F3_DE,N392&lt;=F3_ATE),VLOOKUP(Faixa_3,MAT_faixa_score,4,FALSE),"")))))</f>
        <v/>
      </c>
      <c r="P392" s="103" t="str">
        <f>IF(N392="","",IF(N392&gt;=F4_DE,VLOOKUP(Faixa_4,MAT_faixa_score,5,FALSE),IF(N392&lt;=F1_ATE,VLOOKUP(Faixa_1,MAT_faixa_score,5,FALSE),IF(AND(N392&gt;=F2_DE,N392&lt;=F2_ATE),VLOOKUP(Faixa_2,MAT_faixa_score,5,FALSE),IF(AND(N392&gt;=F3_DE,N392&lt;=F3_ATE),VLOOKUP(Faixa_3,MAT_faixa_score,5,FALSE),"")))))</f>
        <v/>
      </c>
    </row>
    <row r="393">
      <c r="A393" s="118"/>
      <c r="B393" s="118"/>
      <c r="C393" s="118"/>
      <c r="D393" s="119"/>
      <c r="E393" s="118"/>
      <c r="F393" s="118"/>
      <c r="G393" s="120"/>
      <c r="H393" s="120"/>
      <c r="I393" s="121" t="str">
        <f t="shared" si="1"/>
        <v/>
      </c>
      <c r="J393" s="121"/>
      <c r="K393" s="103"/>
      <c r="L393" s="103"/>
      <c r="M393" s="121"/>
      <c r="N393" s="103" t="str">
        <f>IFERROR(SUM(VLOOKUP(J393,MAT_necessidade,3,FALSE),VLOOKUP(K393,MAT_projeto,3,FALSE),VLOOKUP(L393,MAT_prioridade,3,FALSE),VLOOKUP(M393,MAT_decisao,3,FALSE)),"")</f>
        <v/>
      </c>
      <c r="O393" s="103" t="str">
        <f>IF(N393="","",IF(N393&gt;=F4_DE,VLOOKUP(Faixa_4,MAT_faixa_score,4,FALSE),IF(N393&lt;=F1_ATE,VLOOKUP(Faixa_1,MAT_faixa_score,4,FALSE),IF(AND(N393&gt;=F2_DE,N393&lt;=F2_ATE),VLOOKUP(Faixa_2,MAT_faixa_score,4,FALSE),IF(AND(N393&gt;=F3_DE,N393&lt;=F3_ATE),VLOOKUP(Faixa_3,MAT_faixa_score,4,FALSE),"")))))</f>
        <v/>
      </c>
      <c r="P393" s="103" t="str">
        <f>IF(N393="","",IF(N393&gt;=F4_DE,VLOOKUP(Faixa_4,MAT_faixa_score,5,FALSE),IF(N393&lt;=F1_ATE,VLOOKUP(Faixa_1,MAT_faixa_score,5,FALSE),IF(AND(N393&gt;=F2_DE,N393&lt;=F2_ATE),VLOOKUP(Faixa_2,MAT_faixa_score,5,FALSE),IF(AND(N393&gt;=F3_DE,N393&lt;=F3_ATE),VLOOKUP(Faixa_3,MAT_faixa_score,5,FALSE),"")))))</f>
        <v/>
      </c>
    </row>
    <row r="394">
      <c r="A394" s="118"/>
      <c r="B394" s="118"/>
      <c r="C394" s="118"/>
      <c r="D394" s="119"/>
      <c r="E394" s="118"/>
      <c r="F394" s="118"/>
      <c r="G394" s="120"/>
      <c r="H394" s="120"/>
      <c r="I394" s="121" t="str">
        <f t="shared" si="1"/>
        <v/>
      </c>
      <c r="J394" s="121"/>
      <c r="K394" s="103"/>
      <c r="L394" s="103"/>
      <c r="M394" s="121"/>
      <c r="N394" s="103" t="str">
        <f>IFERROR(SUM(VLOOKUP(J394,MAT_necessidade,3,FALSE),VLOOKUP(K394,MAT_projeto,3,FALSE),VLOOKUP(L394,MAT_prioridade,3,FALSE),VLOOKUP(M394,MAT_decisao,3,FALSE)),"")</f>
        <v/>
      </c>
      <c r="O394" s="103" t="str">
        <f>IF(N394="","",IF(N394&gt;=F4_DE,VLOOKUP(Faixa_4,MAT_faixa_score,4,FALSE),IF(N394&lt;=F1_ATE,VLOOKUP(Faixa_1,MAT_faixa_score,4,FALSE),IF(AND(N394&gt;=F2_DE,N394&lt;=F2_ATE),VLOOKUP(Faixa_2,MAT_faixa_score,4,FALSE),IF(AND(N394&gt;=F3_DE,N394&lt;=F3_ATE),VLOOKUP(Faixa_3,MAT_faixa_score,4,FALSE),"")))))</f>
        <v/>
      </c>
      <c r="P394" s="103" t="str">
        <f>IF(N394="","",IF(N394&gt;=F4_DE,VLOOKUP(Faixa_4,MAT_faixa_score,5,FALSE),IF(N394&lt;=F1_ATE,VLOOKUP(Faixa_1,MAT_faixa_score,5,FALSE),IF(AND(N394&gt;=F2_DE,N394&lt;=F2_ATE),VLOOKUP(Faixa_2,MAT_faixa_score,5,FALSE),IF(AND(N394&gt;=F3_DE,N394&lt;=F3_ATE),VLOOKUP(Faixa_3,MAT_faixa_score,5,FALSE),"")))))</f>
        <v/>
      </c>
    </row>
    <row r="395">
      <c r="A395" s="118"/>
      <c r="B395" s="118"/>
      <c r="C395" s="118"/>
      <c r="D395" s="119"/>
      <c r="E395" s="118"/>
      <c r="F395" s="118"/>
      <c r="G395" s="120"/>
      <c r="H395" s="120"/>
      <c r="I395" s="121" t="str">
        <f t="shared" si="1"/>
        <v/>
      </c>
      <c r="J395" s="121"/>
      <c r="K395" s="103"/>
      <c r="L395" s="103"/>
      <c r="M395" s="121"/>
      <c r="N395" s="103" t="str">
        <f>IFERROR(SUM(VLOOKUP(J395,MAT_necessidade,3,FALSE),VLOOKUP(K395,MAT_projeto,3,FALSE),VLOOKUP(L395,MAT_prioridade,3,FALSE),VLOOKUP(M395,MAT_decisao,3,FALSE)),"")</f>
        <v/>
      </c>
      <c r="O395" s="103" t="str">
        <f>IF(N395="","",IF(N395&gt;=F4_DE,VLOOKUP(Faixa_4,MAT_faixa_score,4,FALSE),IF(N395&lt;=F1_ATE,VLOOKUP(Faixa_1,MAT_faixa_score,4,FALSE),IF(AND(N395&gt;=F2_DE,N395&lt;=F2_ATE),VLOOKUP(Faixa_2,MAT_faixa_score,4,FALSE),IF(AND(N395&gt;=F3_DE,N395&lt;=F3_ATE),VLOOKUP(Faixa_3,MAT_faixa_score,4,FALSE),"")))))</f>
        <v/>
      </c>
      <c r="P395" s="103" t="str">
        <f>IF(N395="","",IF(N395&gt;=F4_DE,VLOOKUP(Faixa_4,MAT_faixa_score,5,FALSE),IF(N395&lt;=F1_ATE,VLOOKUP(Faixa_1,MAT_faixa_score,5,FALSE),IF(AND(N395&gt;=F2_DE,N395&lt;=F2_ATE),VLOOKUP(Faixa_2,MAT_faixa_score,5,FALSE),IF(AND(N395&gt;=F3_DE,N395&lt;=F3_ATE),VLOOKUP(Faixa_3,MAT_faixa_score,5,FALSE),"")))))</f>
        <v/>
      </c>
    </row>
    <row r="396">
      <c r="A396" s="118"/>
      <c r="B396" s="118"/>
      <c r="C396" s="118"/>
      <c r="D396" s="119"/>
      <c r="E396" s="118"/>
      <c r="F396" s="118"/>
      <c r="G396" s="120"/>
      <c r="H396" s="120"/>
      <c r="I396" s="121" t="str">
        <f t="shared" si="1"/>
        <v/>
      </c>
      <c r="J396" s="121"/>
      <c r="K396" s="103"/>
      <c r="L396" s="103"/>
      <c r="M396" s="121"/>
      <c r="N396" s="103" t="str">
        <f>IFERROR(SUM(VLOOKUP(J396,MAT_necessidade,3,FALSE),VLOOKUP(K396,MAT_projeto,3,FALSE),VLOOKUP(L396,MAT_prioridade,3,FALSE),VLOOKUP(M396,MAT_decisao,3,FALSE)),"")</f>
        <v/>
      </c>
      <c r="O396" s="103" t="str">
        <f>IF(N396="","",IF(N396&gt;=F4_DE,VLOOKUP(Faixa_4,MAT_faixa_score,4,FALSE),IF(N396&lt;=F1_ATE,VLOOKUP(Faixa_1,MAT_faixa_score,4,FALSE),IF(AND(N396&gt;=F2_DE,N396&lt;=F2_ATE),VLOOKUP(Faixa_2,MAT_faixa_score,4,FALSE),IF(AND(N396&gt;=F3_DE,N396&lt;=F3_ATE),VLOOKUP(Faixa_3,MAT_faixa_score,4,FALSE),"")))))</f>
        <v/>
      </c>
      <c r="P396" s="103" t="str">
        <f>IF(N396="","",IF(N396&gt;=F4_DE,VLOOKUP(Faixa_4,MAT_faixa_score,5,FALSE),IF(N396&lt;=F1_ATE,VLOOKUP(Faixa_1,MAT_faixa_score,5,FALSE),IF(AND(N396&gt;=F2_DE,N396&lt;=F2_ATE),VLOOKUP(Faixa_2,MAT_faixa_score,5,FALSE),IF(AND(N396&gt;=F3_DE,N396&lt;=F3_ATE),VLOOKUP(Faixa_3,MAT_faixa_score,5,FALSE),"")))))</f>
        <v/>
      </c>
    </row>
    <row r="397">
      <c r="A397" s="118"/>
      <c r="B397" s="118"/>
      <c r="C397" s="118"/>
      <c r="D397" s="119"/>
      <c r="E397" s="118"/>
      <c r="F397" s="118"/>
      <c r="G397" s="120"/>
      <c r="H397" s="120"/>
      <c r="I397" s="121" t="str">
        <f t="shared" si="1"/>
        <v/>
      </c>
      <c r="J397" s="121"/>
      <c r="K397" s="103"/>
      <c r="L397" s="103"/>
      <c r="M397" s="121"/>
      <c r="N397" s="103" t="str">
        <f>IFERROR(SUM(VLOOKUP(J397,MAT_necessidade,3,FALSE),VLOOKUP(K397,MAT_projeto,3,FALSE),VLOOKUP(L397,MAT_prioridade,3,FALSE),VLOOKUP(M397,MAT_decisao,3,FALSE)),"")</f>
        <v/>
      </c>
      <c r="O397" s="103" t="str">
        <f>IF(N397="","",IF(N397&gt;=F4_DE,VLOOKUP(Faixa_4,MAT_faixa_score,4,FALSE),IF(N397&lt;=F1_ATE,VLOOKUP(Faixa_1,MAT_faixa_score,4,FALSE),IF(AND(N397&gt;=F2_DE,N397&lt;=F2_ATE),VLOOKUP(Faixa_2,MAT_faixa_score,4,FALSE),IF(AND(N397&gt;=F3_DE,N397&lt;=F3_ATE),VLOOKUP(Faixa_3,MAT_faixa_score,4,FALSE),"")))))</f>
        <v/>
      </c>
      <c r="P397" s="103" t="str">
        <f>IF(N397="","",IF(N397&gt;=F4_DE,VLOOKUP(Faixa_4,MAT_faixa_score,5,FALSE),IF(N397&lt;=F1_ATE,VLOOKUP(Faixa_1,MAT_faixa_score,5,FALSE),IF(AND(N397&gt;=F2_DE,N397&lt;=F2_ATE),VLOOKUP(Faixa_2,MAT_faixa_score,5,FALSE),IF(AND(N397&gt;=F3_DE,N397&lt;=F3_ATE),VLOOKUP(Faixa_3,MAT_faixa_score,5,FALSE),"")))))</f>
        <v/>
      </c>
    </row>
    <row r="398">
      <c r="A398" s="118"/>
      <c r="B398" s="118"/>
      <c r="C398" s="118"/>
      <c r="D398" s="119"/>
      <c r="E398" s="118"/>
      <c r="F398" s="118"/>
      <c r="G398" s="120"/>
      <c r="H398" s="120"/>
      <c r="I398" s="121" t="str">
        <f t="shared" si="1"/>
        <v/>
      </c>
      <c r="J398" s="121"/>
      <c r="K398" s="103"/>
      <c r="L398" s="103"/>
      <c r="M398" s="121"/>
      <c r="N398" s="103" t="str">
        <f>IFERROR(SUM(VLOOKUP(J398,MAT_necessidade,3,FALSE),VLOOKUP(K398,MAT_projeto,3,FALSE),VLOOKUP(L398,MAT_prioridade,3,FALSE),VLOOKUP(M398,MAT_decisao,3,FALSE)),"")</f>
        <v/>
      </c>
      <c r="O398" s="103" t="str">
        <f>IF(N398="","",IF(N398&gt;=F4_DE,VLOOKUP(Faixa_4,MAT_faixa_score,4,FALSE),IF(N398&lt;=F1_ATE,VLOOKUP(Faixa_1,MAT_faixa_score,4,FALSE),IF(AND(N398&gt;=F2_DE,N398&lt;=F2_ATE),VLOOKUP(Faixa_2,MAT_faixa_score,4,FALSE),IF(AND(N398&gt;=F3_DE,N398&lt;=F3_ATE),VLOOKUP(Faixa_3,MAT_faixa_score,4,FALSE),"")))))</f>
        <v/>
      </c>
      <c r="P398" s="103" t="str">
        <f>IF(N398="","",IF(N398&gt;=F4_DE,VLOOKUP(Faixa_4,MAT_faixa_score,5,FALSE),IF(N398&lt;=F1_ATE,VLOOKUP(Faixa_1,MAT_faixa_score,5,FALSE),IF(AND(N398&gt;=F2_DE,N398&lt;=F2_ATE),VLOOKUP(Faixa_2,MAT_faixa_score,5,FALSE),IF(AND(N398&gt;=F3_DE,N398&lt;=F3_ATE),VLOOKUP(Faixa_3,MAT_faixa_score,5,FALSE),"")))))</f>
        <v/>
      </c>
    </row>
    <row r="399">
      <c r="A399" s="118"/>
      <c r="B399" s="118"/>
      <c r="C399" s="118"/>
      <c r="D399" s="119"/>
      <c r="E399" s="118"/>
      <c r="F399" s="118"/>
      <c r="G399" s="120"/>
      <c r="H399" s="120"/>
      <c r="I399" s="121" t="str">
        <f t="shared" si="1"/>
        <v/>
      </c>
      <c r="J399" s="121"/>
      <c r="K399" s="103"/>
      <c r="L399" s="103"/>
      <c r="M399" s="121"/>
      <c r="N399" s="103" t="str">
        <f>IFERROR(SUM(VLOOKUP(J399,MAT_necessidade,3,FALSE),VLOOKUP(K399,MAT_projeto,3,FALSE),VLOOKUP(L399,MAT_prioridade,3,FALSE),VLOOKUP(M399,MAT_decisao,3,FALSE)),"")</f>
        <v/>
      </c>
      <c r="O399" s="103" t="str">
        <f>IF(N399="","",IF(N399&gt;=F4_DE,VLOOKUP(Faixa_4,MAT_faixa_score,4,FALSE),IF(N399&lt;=F1_ATE,VLOOKUP(Faixa_1,MAT_faixa_score,4,FALSE),IF(AND(N399&gt;=F2_DE,N399&lt;=F2_ATE),VLOOKUP(Faixa_2,MAT_faixa_score,4,FALSE),IF(AND(N399&gt;=F3_DE,N399&lt;=F3_ATE),VLOOKUP(Faixa_3,MAT_faixa_score,4,FALSE),"")))))</f>
        <v/>
      </c>
      <c r="P399" s="103" t="str">
        <f>IF(N399="","",IF(N399&gt;=F4_DE,VLOOKUP(Faixa_4,MAT_faixa_score,5,FALSE),IF(N399&lt;=F1_ATE,VLOOKUP(Faixa_1,MAT_faixa_score,5,FALSE),IF(AND(N399&gt;=F2_DE,N399&lt;=F2_ATE),VLOOKUP(Faixa_2,MAT_faixa_score,5,FALSE),IF(AND(N399&gt;=F3_DE,N399&lt;=F3_ATE),VLOOKUP(Faixa_3,MAT_faixa_score,5,FALSE),"")))))</f>
        <v/>
      </c>
    </row>
    <row r="400">
      <c r="A400" s="118"/>
      <c r="B400" s="118"/>
      <c r="C400" s="118"/>
      <c r="D400" s="119"/>
      <c r="E400" s="118"/>
      <c r="F400" s="118"/>
      <c r="G400" s="120"/>
      <c r="H400" s="120"/>
      <c r="I400" s="121" t="str">
        <f t="shared" si="1"/>
        <v/>
      </c>
      <c r="J400" s="121"/>
      <c r="K400" s="103"/>
      <c r="L400" s="103"/>
      <c r="M400" s="121"/>
      <c r="N400" s="103" t="str">
        <f>IFERROR(SUM(VLOOKUP(J400,MAT_necessidade,3,FALSE),VLOOKUP(K400,MAT_projeto,3,FALSE),VLOOKUP(L400,MAT_prioridade,3,FALSE),VLOOKUP(M400,MAT_decisao,3,FALSE)),"")</f>
        <v/>
      </c>
      <c r="O400" s="103" t="str">
        <f>IF(N400="","",IF(N400&gt;=F4_DE,VLOOKUP(Faixa_4,MAT_faixa_score,4,FALSE),IF(N400&lt;=F1_ATE,VLOOKUP(Faixa_1,MAT_faixa_score,4,FALSE),IF(AND(N400&gt;=F2_DE,N400&lt;=F2_ATE),VLOOKUP(Faixa_2,MAT_faixa_score,4,FALSE),IF(AND(N400&gt;=F3_DE,N400&lt;=F3_ATE),VLOOKUP(Faixa_3,MAT_faixa_score,4,FALSE),"")))))</f>
        <v/>
      </c>
      <c r="P400" s="103" t="str">
        <f>IF(N400="","",IF(N400&gt;=F4_DE,VLOOKUP(Faixa_4,MAT_faixa_score,5,FALSE),IF(N400&lt;=F1_ATE,VLOOKUP(Faixa_1,MAT_faixa_score,5,FALSE),IF(AND(N400&gt;=F2_DE,N400&lt;=F2_ATE),VLOOKUP(Faixa_2,MAT_faixa_score,5,FALSE),IF(AND(N400&gt;=F3_DE,N400&lt;=F3_ATE),VLOOKUP(Faixa_3,MAT_faixa_score,5,FALSE),"")))))</f>
        <v/>
      </c>
    </row>
    <row r="401">
      <c r="A401" s="118"/>
      <c r="B401" s="118"/>
      <c r="C401" s="118"/>
      <c r="D401" s="119"/>
      <c r="E401" s="118"/>
      <c r="F401" s="118"/>
      <c r="G401" s="120"/>
      <c r="H401" s="120"/>
      <c r="I401" s="121" t="str">
        <f t="shared" si="1"/>
        <v/>
      </c>
      <c r="J401" s="121"/>
      <c r="K401" s="103"/>
      <c r="L401" s="103"/>
      <c r="M401" s="121"/>
      <c r="N401" s="103" t="str">
        <f>IFERROR(SUM(VLOOKUP(J401,MAT_necessidade,3,FALSE),VLOOKUP(K401,MAT_projeto,3,FALSE),VLOOKUP(L401,MAT_prioridade,3,FALSE),VLOOKUP(M401,MAT_decisao,3,FALSE)),"")</f>
        <v/>
      </c>
      <c r="O401" s="103" t="str">
        <f>IF(N401="","",IF(N401&gt;=F4_DE,VLOOKUP(Faixa_4,MAT_faixa_score,4,FALSE),IF(N401&lt;=F1_ATE,VLOOKUP(Faixa_1,MAT_faixa_score,4,FALSE),IF(AND(N401&gt;=F2_DE,N401&lt;=F2_ATE),VLOOKUP(Faixa_2,MAT_faixa_score,4,FALSE),IF(AND(N401&gt;=F3_DE,N401&lt;=F3_ATE),VLOOKUP(Faixa_3,MAT_faixa_score,4,FALSE),"")))))</f>
        <v/>
      </c>
      <c r="P401" s="103" t="str">
        <f>IF(N401="","",IF(N401&gt;=F4_DE,VLOOKUP(Faixa_4,MAT_faixa_score,5,FALSE),IF(N401&lt;=F1_ATE,VLOOKUP(Faixa_1,MAT_faixa_score,5,FALSE),IF(AND(N401&gt;=F2_DE,N401&lt;=F2_ATE),VLOOKUP(Faixa_2,MAT_faixa_score,5,FALSE),IF(AND(N401&gt;=F3_DE,N401&lt;=F3_ATE),VLOOKUP(Faixa_3,MAT_faixa_score,5,FALSE),"")))))</f>
        <v/>
      </c>
    </row>
    <row r="402">
      <c r="A402" s="118"/>
      <c r="B402" s="118"/>
      <c r="C402" s="118"/>
      <c r="D402" s="119"/>
      <c r="E402" s="118"/>
      <c r="F402" s="118"/>
      <c r="G402" s="120"/>
      <c r="H402" s="120"/>
      <c r="I402" s="121" t="str">
        <f t="shared" si="1"/>
        <v/>
      </c>
      <c r="J402" s="121"/>
      <c r="K402" s="103"/>
      <c r="L402" s="103"/>
      <c r="M402" s="121"/>
      <c r="N402" s="103" t="str">
        <f>IFERROR(SUM(VLOOKUP(J402,MAT_necessidade,3,FALSE),VLOOKUP(K402,MAT_projeto,3,FALSE),VLOOKUP(L402,MAT_prioridade,3,FALSE),VLOOKUP(M402,MAT_decisao,3,FALSE)),"")</f>
        <v/>
      </c>
      <c r="O402" s="103" t="str">
        <f>IF(N402="","",IF(N402&gt;=F4_DE,VLOOKUP(Faixa_4,MAT_faixa_score,4,FALSE),IF(N402&lt;=F1_ATE,VLOOKUP(Faixa_1,MAT_faixa_score,4,FALSE),IF(AND(N402&gt;=F2_DE,N402&lt;=F2_ATE),VLOOKUP(Faixa_2,MAT_faixa_score,4,FALSE),IF(AND(N402&gt;=F3_DE,N402&lt;=F3_ATE),VLOOKUP(Faixa_3,MAT_faixa_score,4,FALSE),"")))))</f>
        <v/>
      </c>
      <c r="P402" s="103" t="str">
        <f>IF(N402="","",IF(N402&gt;=F4_DE,VLOOKUP(Faixa_4,MAT_faixa_score,5,FALSE),IF(N402&lt;=F1_ATE,VLOOKUP(Faixa_1,MAT_faixa_score,5,FALSE),IF(AND(N402&gt;=F2_DE,N402&lt;=F2_ATE),VLOOKUP(Faixa_2,MAT_faixa_score,5,FALSE),IF(AND(N402&gt;=F3_DE,N402&lt;=F3_ATE),VLOOKUP(Faixa_3,MAT_faixa_score,5,FALSE),"")))))</f>
        <v/>
      </c>
    </row>
    <row r="403">
      <c r="A403" s="118"/>
      <c r="B403" s="118"/>
      <c r="C403" s="118"/>
      <c r="D403" s="119"/>
      <c r="E403" s="118"/>
      <c r="F403" s="118"/>
      <c r="G403" s="120"/>
      <c r="H403" s="120"/>
      <c r="I403" s="121" t="str">
        <f t="shared" si="1"/>
        <v/>
      </c>
      <c r="J403" s="121"/>
      <c r="K403" s="103"/>
      <c r="L403" s="103"/>
      <c r="M403" s="121"/>
      <c r="N403" s="103" t="str">
        <f>IFERROR(SUM(VLOOKUP(J403,MAT_necessidade,3,FALSE),VLOOKUP(K403,MAT_projeto,3,FALSE),VLOOKUP(L403,MAT_prioridade,3,FALSE),VLOOKUP(M403,MAT_decisao,3,FALSE)),"")</f>
        <v/>
      </c>
      <c r="O403" s="103" t="str">
        <f>IF(N403="","",IF(N403&gt;=F4_DE,VLOOKUP(Faixa_4,MAT_faixa_score,4,FALSE),IF(N403&lt;=F1_ATE,VLOOKUP(Faixa_1,MAT_faixa_score,4,FALSE),IF(AND(N403&gt;=F2_DE,N403&lt;=F2_ATE),VLOOKUP(Faixa_2,MAT_faixa_score,4,FALSE),IF(AND(N403&gt;=F3_DE,N403&lt;=F3_ATE),VLOOKUP(Faixa_3,MAT_faixa_score,4,FALSE),"")))))</f>
        <v/>
      </c>
      <c r="P403" s="103" t="str">
        <f>IF(N403="","",IF(N403&gt;=F4_DE,VLOOKUP(Faixa_4,MAT_faixa_score,5,FALSE),IF(N403&lt;=F1_ATE,VLOOKUP(Faixa_1,MAT_faixa_score,5,FALSE),IF(AND(N403&gt;=F2_DE,N403&lt;=F2_ATE),VLOOKUP(Faixa_2,MAT_faixa_score,5,FALSE),IF(AND(N403&gt;=F3_DE,N403&lt;=F3_ATE),VLOOKUP(Faixa_3,MAT_faixa_score,5,FALSE),"")))))</f>
        <v/>
      </c>
    </row>
    <row r="404">
      <c r="A404" s="118"/>
      <c r="B404" s="118"/>
      <c r="C404" s="118"/>
      <c r="D404" s="119"/>
      <c r="E404" s="118"/>
      <c r="F404" s="118"/>
      <c r="G404" s="120"/>
      <c r="H404" s="120"/>
      <c r="I404" s="121" t="str">
        <f t="shared" si="1"/>
        <v/>
      </c>
      <c r="J404" s="121"/>
      <c r="K404" s="103"/>
      <c r="L404" s="103"/>
      <c r="M404" s="121"/>
      <c r="N404" s="103" t="str">
        <f>IFERROR(SUM(VLOOKUP(J404,MAT_necessidade,3,FALSE),VLOOKUP(K404,MAT_projeto,3,FALSE),VLOOKUP(L404,MAT_prioridade,3,FALSE),VLOOKUP(M404,MAT_decisao,3,FALSE)),"")</f>
        <v/>
      </c>
      <c r="O404" s="103" t="str">
        <f>IF(N404="","",IF(N404&gt;=F4_DE,VLOOKUP(Faixa_4,MAT_faixa_score,4,FALSE),IF(N404&lt;=F1_ATE,VLOOKUP(Faixa_1,MAT_faixa_score,4,FALSE),IF(AND(N404&gt;=F2_DE,N404&lt;=F2_ATE),VLOOKUP(Faixa_2,MAT_faixa_score,4,FALSE),IF(AND(N404&gt;=F3_DE,N404&lt;=F3_ATE),VLOOKUP(Faixa_3,MAT_faixa_score,4,FALSE),"")))))</f>
        <v/>
      </c>
      <c r="P404" s="103" t="str">
        <f>IF(N404="","",IF(N404&gt;=F4_DE,VLOOKUP(Faixa_4,MAT_faixa_score,5,FALSE),IF(N404&lt;=F1_ATE,VLOOKUP(Faixa_1,MAT_faixa_score,5,FALSE),IF(AND(N404&gt;=F2_DE,N404&lt;=F2_ATE),VLOOKUP(Faixa_2,MAT_faixa_score,5,FALSE),IF(AND(N404&gt;=F3_DE,N404&lt;=F3_ATE),VLOOKUP(Faixa_3,MAT_faixa_score,5,FALSE),"")))))</f>
        <v/>
      </c>
    </row>
    <row r="405">
      <c r="A405" s="118"/>
      <c r="B405" s="118"/>
      <c r="C405" s="118"/>
      <c r="D405" s="119"/>
      <c r="E405" s="118"/>
      <c r="F405" s="118"/>
      <c r="G405" s="120"/>
      <c r="H405" s="120"/>
      <c r="I405" s="121" t="str">
        <f t="shared" si="1"/>
        <v/>
      </c>
      <c r="J405" s="121"/>
      <c r="K405" s="103"/>
      <c r="L405" s="103"/>
      <c r="M405" s="121"/>
      <c r="N405" s="103" t="str">
        <f>IFERROR(SUM(VLOOKUP(J405,MAT_necessidade,3,FALSE),VLOOKUP(K405,MAT_projeto,3,FALSE),VLOOKUP(L405,MAT_prioridade,3,FALSE),VLOOKUP(M405,MAT_decisao,3,FALSE)),"")</f>
        <v/>
      </c>
      <c r="O405" s="103" t="str">
        <f>IF(N405="","",IF(N405&gt;=F4_DE,VLOOKUP(Faixa_4,MAT_faixa_score,4,FALSE),IF(N405&lt;=F1_ATE,VLOOKUP(Faixa_1,MAT_faixa_score,4,FALSE),IF(AND(N405&gt;=F2_DE,N405&lt;=F2_ATE),VLOOKUP(Faixa_2,MAT_faixa_score,4,FALSE),IF(AND(N405&gt;=F3_DE,N405&lt;=F3_ATE),VLOOKUP(Faixa_3,MAT_faixa_score,4,FALSE),"")))))</f>
        <v/>
      </c>
      <c r="P405" s="103" t="str">
        <f>IF(N405="","",IF(N405&gt;=F4_DE,VLOOKUP(Faixa_4,MAT_faixa_score,5,FALSE),IF(N405&lt;=F1_ATE,VLOOKUP(Faixa_1,MAT_faixa_score,5,FALSE),IF(AND(N405&gt;=F2_DE,N405&lt;=F2_ATE),VLOOKUP(Faixa_2,MAT_faixa_score,5,FALSE),IF(AND(N405&gt;=F3_DE,N405&lt;=F3_ATE),VLOOKUP(Faixa_3,MAT_faixa_score,5,FALSE),"")))))</f>
        <v/>
      </c>
    </row>
    <row r="406">
      <c r="A406" s="118"/>
      <c r="B406" s="118"/>
      <c r="C406" s="118"/>
      <c r="D406" s="119"/>
      <c r="E406" s="118"/>
      <c r="F406" s="118"/>
      <c r="G406" s="120"/>
      <c r="H406" s="120"/>
      <c r="I406" s="121" t="str">
        <f t="shared" si="1"/>
        <v/>
      </c>
      <c r="J406" s="121"/>
      <c r="K406" s="103"/>
      <c r="L406" s="103"/>
      <c r="M406" s="121"/>
      <c r="N406" s="103" t="str">
        <f>IFERROR(SUM(VLOOKUP(J406,MAT_necessidade,3,FALSE),VLOOKUP(K406,MAT_projeto,3,FALSE),VLOOKUP(L406,MAT_prioridade,3,FALSE),VLOOKUP(M406,MAT_decisao,3,FALSE)),"")</f>
        <v/>
      </c>
      <c r="O406" s="103" t="str">
        <f>IF(N406="","",IF(N406&gt;=F4_DE,VLOOKUP(Faixa_4,MAT_faixa_score,4,FALSE),IF(N406&lt;=F1_ATE,VLOOKUP(Faixa_1,MAT_faixa_score,4,FALSE),IF(AND(N406&gt;=F2_DE,N406&lt;=F2_ATE),VLOOKUP(Faixa_2,MAT_faixa_score,4,FALSE),IF(AND(N406&gt;=F3_DE,N406&lt;=F3_ATE),VLOOKUP(Faixa_3,MAT_faixa_score,4,FALSE),"")))))</f>
        <v/>
      </c>
      <c r="P406" s="103" t="str">
        <f>IF(N406="","",IF(N406&gt;=F4_DE,VLOOKUP(Faixa_4,MAT_faixa_score,5,FALSE),IF(N406&lt;=F1_ATE,VLOOKUP(Faixa_1,MAT_faixa_score,5,FALSE),IF(AND(N406&gt;=F2_DE,N406&lt;=F2_ATE),VLOOKUP(Faixa_2,MAT_faixa_score,5,FALSE),IF(AND(N406&gt;=F3_DE,N406&lt;=F3_ATE),VLOOKUP(Faixa_3,MAT_faixa_score,5,FALSE),"")))))</f>
        <v/>
      </c>
    </row>
    <row r="407">
      <c r="A407" s="118"/>
      <c r="B407" s="118"/>
      <c r="C407" s="118"/>
      <c r="D407" s="119"/>
      <c r="E407" s="118"/>
      <c r="F407" s="118"/>
      <c r="G407" s="120"/>
      <c r="H407" s="120"/>
      <c r="I407" s="121" t="str">
        <f t="shared" si="1"/>
        <v/>
      </c>
      <c r="J407" s="121"/>
      <c r="K407" s="103"/>
      <c r="L407" s="103"/>
      <c r="M407" s="121"/>
      <c r="N407" s="103" t="str">
        <f>IFERROR(SUM(VLOOKUP(J407,MAT_necessidade,3,FALSE),VLOOKUP(K407,MAT_projeto,3,FALSE),VLOOKUP(L407,MAT_prioridade,3,FALSE),VLOOKUP(M407,MAT_decisao,3,FALSE)),"")</f>
        <v/>
      </c>
      <c r="O407" s="103" t="str">
        <f>IF(N407="","",IF(N407&gt;=F4_DE,VLOOKUP(Faixa_4,MAT_faixa_score,4,FALSE),IF(N407&lt;=F1_ATE,VLOOKUP(Faixa_1,MAT_faixa_score,4,FALSE),IF(AND(N407&gt;=F2_DE,N407&lt;=F2_ATE),VLOOKUP(Faixa_2,MAT_faixa_score,4,FALSE),IF(AND(N407&gt;=F3_DE,N407&lt;=F3_ATE),VLOOKUP(Faixa_3,MAT_faixa_score,4,FALSE),"")))))</f>
        <v/>
      </c>
      <c r="P407" s="103" t="str">
        <f>IF(N407="","",IF(N407&gt;=F4_DE,VLOOKUP(Faixa_4,MAT_faixa_score,5,FALSE),IF(N407&lt;=F1_ATE,VLOOKUP(Faixa_1,MAT_faixa_score,5,FALSE),IF(AND(N407&gt;=F2_DE,N407&lt;=F2_ATE),VLOOKUP(Faixa_2,MAT_faixa_score,5,FALSE),IF(AND(N407&gt;=F3_DE,N407&lt;=F3_ATE),VLOOKUP(Faixa_3,MAT_faixa_score,5,FALSE),"")))))</f>
        <v/>
      </c>
    </row>
    <row r="408">
      <c r="A408" s="118"/>
      <c r="B408" s="118"/>
      <c r="C408" s="118"/>
      <c r="D408" s="119"/>
      <c r="E408" s="118"/>
      <c r="F408" s="118"/>
      <c r="G408" s="120"/>
      <c r="H408" s="120"/>
      <c r="I408" s="121" t="str">
        <f t="shared" si="1"/>
        <v/>
      </c>
      <c r="J408" s="121"/>
      <c r="K408" s="103"/>
      <c r="L408" s="103"/>
      <c r="M408" s="121"/>
      <c r="N408" s="103" t="str">
        <f>IFERROR(SUM(VLOOKUP(J408,MAT_necessidade,3,FALSE),VLOOKUP(K408,MAT_projeto,3,FALSE),VLOOKUP(L408,MAT_prioridade,3,FALSE),VLOOKUP(M408,MAT_decisao,3,FALSE)),"")</f>
        <v/>
      </c>
      <c r="O408" s="103" t="str">
        <f>IF(N408="","",IF(N408&gt;=F4_DE,VLOOKUP(Faixa_4,MAT_faixa_score,4,FALSE),IF(N408&lt;=F1_ATE,VLOOKUP(Faixa_1,MAT_faixa_score,4,FALSE),IF(AND(N408&gt;=F2_DE,N408&lt;=F2_ATE),VLOOKUP(Faixa_2,MAT_faixa_score,4,FALSE),IF(AND(N408&gt;=F3_DE,N408&lt;=F3_ATE),VLOOKUP(Faixa_3,MAT_faixa_score,4,FALSE),"")))))</f>
        <v/>
      </c>
      <c r="P408" s="103" t="str">
        <f>IF(N408="","",IF(N408&gt;=F4_DE,VLOOKUP(Faixa_4,MAT_faixa_score,5,FALSE),IF(N408&lt;=F1_ATE,VLOOKUP(Faixa_1,MAT_faixa_score,5,FALSE),IF(AND(N408&gt;=F2_DE,N408&lt;=F2_ATE),VLOOKUP(Faixa_2,MAT_faixa_score,5,FALSE),IF(AND(N408&gt;=F3_DE,N408&lt;=F3_ATE),VLOOKUP(Faixa_3,MAT_faixa_score,5,FALSE),"")))))</f>
        <v/>
      </c>
    </row>
    <row r="409">
      <c r="A409" s="118"/>
      <c r="B409" s="118"/>
      <c r="C409" s="118"/>
      <c r="D409" s="119"/>
      <c r="E409" s="118"/>
      <c r="F409" s="118"/>
      <c r="G409" s="120"/>
      <c r="H409" s="120"/>
      <c r="I409" s="121" t="str">
        <f t="shared" si="1"/>
        <v/>
      </c>
      <c r="J409" s="121"/>
      <c r="K409" s="103"/>
      <c r="L409" s="103"/>
      <c r="M409" s="121"/>
      <c r="N409" s="103" t="str">
        <f>IFERROR(SUM(VLOOKUP(J409,MAT_necessidade,3,FALSE),VLOOKUP(K409,MAT_projeto,3,FALSE),VLOOKUP(L409,MAT_prioridade,3,FALSE),VLOOKUP(M409,MAT_decisao,3,FALSE)),"")</f>
        <v/>
      </c>
      <c r="O409" s="103" t="str">
        <f>IF(N409="","",IF(N409&gt;=F4_DE,VLOOKUP(Faixa_4,MAT_faixa_score,4,FALSE),IF(N409&lt;=F1_ATE,VLOOKUP(Faixa_1,MAT_faixa_score,4,FALSE),IF(AND(N409&gt;=F2_DE,N409&lt;=F2_ATE),VLOOKUP(Faixa_2,MAT_faixa_score,4,FALSE),IF(AND(N409&gt;=F3_DE,N409&lt;=F3_ATE),VLOOKUP(Faixa_3,MAT_faixa_score,4,FALSE),"")))))</f>
        <v/>
      </c>
      <c r="P409" s="103" t="str">
        <f>IF(N409="","",IF(N409&gt;=F4_DE,VLOOKUP(Faixa_4,MAT_faixa_score,5,FALSE),IF(N409&lt;=F1_ATE,VLOOKUP(Faixa_1,MAT_faixa_score,5,FALSE),IF(AND(N409&gt;=F2_DE,N409&lt;=F2_ATE),VLOOKUP(Faixa_2,MAT_faixa_score,5,FALSE),IF(AND(N409&gt;=F3_DE,N409&lt;=F3_ATE),VLOOKUP(Faixa_3,MAT_faixa_score,5,FALSE),"")))))</f>
        <v/>
      </c>
    </row>
    <row r="410">
      <c r="A410" s="118"/>
      <c r="B410" s="118"/>
      <c r="C410" s="118"/>
      <c r="D410" s="119"/>
      <c r="E410" s="118"/>
      <c r="F410" s="118"/>
      <c r="G410" s="120"/>
      <c r="H410" s="120"/>
      <c r="I410" s="121" t="str">
        <f t="shared" si="1"/>
        <v/>
      </c>
      <c r="J410" s="121"/>
      <c r="K410" s="103"/>
      <c r="L410" s="103"/>
      <c r="M410" s="121"/>
      <c r="N410" s="103" t="str">
        <f>IFERROR(SUM(VLOOKUP(J410,MAT_necessidade,3,FALSE),VLOOKUP(K410,MAT_projeto,3,FALSE),VLOOKUP(L410,MAT_prioridade,3,FALSE),VLOOKUP(M410,MAT_decisao,3,FALSE)),"")</f>
        <v/>
      </c>
      <c r="O410" s="103" t="str">
        <f>IF(N410="","",IF(N410&gt;=F4_DE,VLOOKUP(Faixa_4,MAT_faixa_score,4,FALSE),IF(N410&lt;=F1_ATE,VLOOKUP(Faixa_1,MAT_faixa_score,4,FALSE),IF(AND(N410&gt;=F2_DE,N410&lt;=F2_ATE),VLOOKUP(Faixa_2,MAT_faixa_score,4,FALSE),IF(AND(N410&gt;=F3_DE,N410&lt;=F3_ATE),VLOOKUP(Faixa_3,MAT_faixa_score,4,FALSE),"")))))</f>
        <v/>
      </c>
      <c r="P410" s="103" t="str">
        <f>IF(N410="","",IF(N410&gt;=F4_DE,VLOOKUP(Faixa_4,MAT_faixa_score,5,FALSE),IF(N410&lt;=F1_ATE,VLOOKUP(Faixa_1,MAT_faixa_score,5,FALSE),IF(AND(N410&gt;=F2_DE,N410&lt;=F2_ATE),VLOOKUP(Faixa_2,MAT_faixa_score,5,FALSE),IF(AND(N410&gt;=F3_DE,N410&lt;=F3_ATE),VLOOKUP(Faixa_3,MAT_faixa_score,5,FALSE),"")))))</f>
        <v/>
      </c>
    </row>
    <row r="411">
      <c r="A411" s="118"/>
      <c r="B411" s="118"/>
      <c r="C411" s="118"/>
      <c r="D411" s="119"/>
      <c r="E411" s="118"/>
      <c r="F411" s="118"/>
      <c r="G411" s="120"/>
      <c r="H411" s="120"/>
      <c r="I411" s="121" t="str">
        <f t="shared" si="1"/>
        <v/>
      </c>
      <c r="J411" s="121"/>
      <c r="K411" s="103"/>
      <c r="L411" s="103"/>
      <c r="M411" s="121"/>
      <c r="N411" s="103" t="str">
        <f>IFERROR(SUM(VLOOKUP(J411,MAT_necessidade,3,FALSE),VLOOKUP(K411,MAT_projeto,3,FALSE),VLOOKUP(L411,MAT_prioridade,3,FALSE),VLOOKUP(M411,MAT_decisao,3,FALSE)),"")</f>
        <v/>
      </c>
      <c r="O411" s="103" t="str">
        <f>IF(N411="","",IF(N411&gt;=F4_DE,VLOOKUP(Faixa_4,MAT_faixa_score,4,FALSE),IF(N411&lt;=F1_ATE,VLOOKUP(Faixa_1,MAT_faixa_score,4,FALSE),IF(AND(N411&gt;=F2_DE,N411&lt;=F2_ATE),VLOOKUP(Faixa_2,MAT_faixa_score,4,FALSE),IF(AND(N411&gt;=F3_DE,N411&lt;=F3_ATE),VLOOKUP(Faixa_3,MAT_faixa_score,4,FALSE),"")))))</f>
        <v/>
      </c>
      <c r="P411" s="103" t="str">
        <f>IF(N411="","",IF(N411&gt;=F4_DE,VLOOKUP(Faixa_4,MAT_faixa_score,5,FALSE),IF(N411&lt;=F1_ATE,VLOOKUP(Faixa_1,MAT_faixa_score,5,FALSE),IF(AND(N411&gt;=F2_DE,N411&lt;=F2_ATE),VLOOKUP(Faixa_2,MAT_faixa_score,5,FALSE),IF(AND(N411&gt;=F3_DE,N411&lt;=F3_ATE),VLOOKUP(Faixa_3,MAT_faixa_score,5,FALSE),"")))))</f>
        <v/>
      </c>
    </row>
    <row r="412">
      <c r="A412" s="118"/>
      <c r="B412" s="118"/>
      <c r="C412" s="118"/>
      <c r="D412" s="119"/>
      <c r="E412" s="118"/>
      <c r="F412" s="118"/>
      <c r="G412" s="120"/>
      <c r="H412" s="120"/>
      <c r="I412" s="121" t="str">
        <f t="shared" si="1"/>
        <v/>
      </c>
      <c r="J412" s="121"/>
      <c r="K412" s="103"/>
      <c r="L412" s="103"/>
      <c r="M412" s="121"/>
      <c r="N412" s="103" t="str">
        <f>IFERROR(SUM(VLOOKUP(J412,MAT_necessidade,3,FALSE),VLOOKUP(K412,MAT_projeto,3,FALSE),VLOOKUP(L412,MAT_prioridade,3,FALSE),VLOOKUP(M412,MAT_decisao,3,FALSE)),"")</f>
        <v/>
      </c>
      <c r="O412" s="103" t="str">
        <f>IF(N412="","",IF(N412&gt;=F4_DE,VLOOKUP(Faixa_4,MAT_faixa_score,4,FALSE),IF(N412&lt;=F1_ATE,VLOOKUP(Faixa_1,MAT_faixa_score,4,FALSE),IF(AND(N412&gt;=F2_DE,N412&lt;=F2_ATE),VLOOKUP(Faixa_2,MAT_faixa_score,4,FALSE),IF(AND(N412&gt;=F3_DE,N412&lt;=F3_ATE),VLOOKUP(Faixa_3,MAT_faixa_score,4,FALSE),"")))))</f>
        <v/>
      </c>
      <c r="P412" s="103" t="str">
        <f>IF(N412="","",IF(N412&gt;=F4_DE,VLOOKUP(Faixa_4,MAT_faixa_score,5,FALSE),IF(N412&lt;=F1_ATE,VLOOKUP(Faixa_1,MAT_faixa_score,5,FALSE),IF(AND(N412&gt;=F2_DE,N412&lt;=F2_ATE),VLOOKUP(Faixa_2,MAT_faixa_score,5,FALSE),IF(AND(N412&gt;=F3_DE,N412&lt;=F3_ATE),VLOOKUP(Faixa_3,MAT_faixa_score,5,FALSE),"")))))</f>
        <v/>
      </c>
    </row>
    <row r="413">
      <c r="A413" s="118"/>
      <c r="B413" s="118"/>
      <c r="C413" s="118"/>
      <c r="D413" s="119"/>
      <c r="E413" s="118"/>
      <c r="F413" s="118"/>
      <c r="G413" s="120"/>
      <c r="H413" s="120"/>
      <c r="I413" s="121" t="str">
        <f t="shared" si="1"/>
        <v/>
      </c>
      <c r="J413" s="121"/>
      <c r="K413" s="103"/>
      <c r="L413" s="103"/>
      <c r="M413" s="121"/>
      <c r="N413" s="103" t="str">
        <f>IFERROR(SUM(VLOOKUP(J413,MAT_necessidade,3,FALSE),VLOOKUP(K413,MAT_projeto,3,FALSE),VLOOKUP(L413,MAT_prioridade,3,FALSE),VLOOKUP(M413,MAT_decisao,3,FALSE)),"")</f>
        <v/>
      </c>
      <c r="O413" s="103" t="str">
        <f>IF(N413="","",IF(N413&gt;=F4_DE,VLOOKUP(Faixa_4,MAT_faixa_score,4,FALSE),IF(N413&lt;=F1_ATE,VLOOKUP(Faixa_1,MAT_faixa_score,4,FALSE),IF(AND(N413&gt;=F2_DE,N413&lt;=F2_ATE),VLOOKUP(Faixa_2,MAT_faixa_score,4,FALSE),IF(AND(N413&gt;=F3_DE,N413&lt;=F3_ATE),VLOOKUP(Faixa_3,MAT_faixa_score,4,FALSE),"")))))</f>
        <v/>
      </c>
      <c r="P413" s="103" t="str">
        <f>IF(N413="","",IF(N413&gt;=F4_DE,VLOOKUP(Faixa_4,MAT_faixa_score,5,FALSE),IF(N413&lt;=F1_ATE,VLOOKUP(Faixa_1,MAT_faixa_score,5,FALSE),IF(AND(N413&gt;=F2_DE,N413&lt;=F2_ATE),VLOOKUP(Faixa_2,MAT_faixa_score,5,FALSE),IF(AND(N413&gt;=F3_DE,N413&lt;=F3_ATE),VLOOKUP(Faixa_3,MAT_faixa_score,5,FALSE),"")))))</f>
        <v/>
      </c>
    </row>
    <row r="414">
      <c r="A414" s="118"/>
      <c r="B414" s="118"/>
      <c r="C414" s="118"/>
      <c r="D414" s="119"/>
      <c r="E414" s="118"/>
      <c r="F414" s="118"/>
      <c r="G414" s="120"/>
      <c r="H414" s="120"/>
      <c r="I414" s="121" t="str">
        <f t="shared" si="1"/>
        <v/>
      </c>
      <c r="J414" s="121"/>
      <c r="K414" s="103"/>
      <c r="L414" s="103"/>
      <c r="M414" s="121"/>
      <c r="N414" s="103" t="str">
        <f>IFERROR(SUM(VLOOKUP(J414,MAT_necessidade,3,FALSE),VLOOKUP(K414,MAT_projeto,3,FALSE),VLOOKUP(L414,MAT_prioridade,3,FALSE),VLOOKUP(M414,MAT_decisao,3,FALSE)),"")</f>
        <v/>
      </c>
      <c r="O414" s="103" t="str">
        <f>IF(N414="","",IF(N414&gt;=F4_DE,VLOOKUP(Faixa_4,MAT_faixa_score,4,FALSE),IF(N414&lt;=F1_ATE,VLOOKUP(Faixa_1,MAT_faixa_score,4,FALSE),IF(AND(N414&gt;=F2_DE,N414&lt;=F2_ATE),VLOOKUP(Faixa_2,MAT_faixa_score,4,FALSE),IF(AND(N414&gt;=F3_DE,N414&lt;=F3_ATE),VLOOKUP(Faixa_3,MAT_faixa_score,4,FALSE),"")))))</f>
        <v/>
      </c>
      <c r="P414" s="103" t="str">
        <f>IF(N414="","",IF(N414&gt;=F4_DE,VLOOKUP(Faixa_4,MAT_faixa_score,5,FALSE),IF(N414&lt;=F1_ATE,VLOOKUP(Faixa_1,MAT_faixa_score,5,FALSE),IF(AND(N414&gt;=F2_DE,N414&lt;=F2_ATE),VLOOKUP(Faixa_2,MAT_faixa_score,5,FALSE),IF(AND(N414&gt;=F3_DE,N414&lt;=F3_ATE),VLOOKUP(Faixa_3,MAT_faixa_score,5,FALSE),"")))))</f>
        <v/>
      </c>
    </row>
    <row r="415">
      <c r="A415" s="118"/>
      <c r="B415" s="118"/>
      <c r="C415" s="118"/>
      <c r="D415" s="119"/>
      <c r="E415" s="118"/>
      <c r="F415" s="118"/>
      <c r="G415" s="120"/>
      <c r="H415" s="120"/>
      <c r="I415" s="121" t="str">
        <f t="shared" si="1"/>
        <v/>
      </c>
      <c r="J415" s="121"/>
      <c r="K415" s="103"/>
      <c r="L415" s="103"/>
      <c r="M415" s="121"/>
      <c r="N415" s="103" t="str">
        <f>IFERROR(SUM(VLOOKUP(J415,MAT_necessidade,3,FALSE),VLOOKUP(K415,MAT_projeto,3,FALSE),VLOOKUP(L415,MAT_prioridade,3,FALSE),VLOOKUP(M415,MAT_decisao,3,FALSE)),"")</f>
        <v/>
      </c>
      <c r="O415" s="103" t="str">
        <f>IF(N415="","",IF(N415&gt;=F4_DE,VLOOKUP(Faixa_4,MAT_faixa_score,4,FALSE),IF(N415&lt;=F1_ATE,VLOOKUP(Faixa_1,MAT_faixa_score,4,FALSE),IF(AND(N415&gt;=F2_DE,N415&lt;=F2_ATE),VLOOKUP(Faixa_2,MAT_faixa_score,4,FALSE),IF(AND(N415&gt;=F3_DE,N415&lt;=F3_ATE),VLOOKUP(Faixa_3,MAT_faixa_score,4,FALSE),"")))))</f>
        <v/>
      </c>
      <c r="P415" s="103" t="str">
        <f>IF(N415="","",IF(N415&gt;=F4_DE,VLOOKUP(Faixa_4,MAT_faixa_score,5,FALSE),IF(N415&lt;=F1_ATE,VLOOKUP(Faixa_1,MAT_faixa_score,5,FALSE),IF(AND(N415&gt;=F2_DE,N415&lt;=F2_ATE),VLOOKUP(Faixa_2,MAT_faixa_score,5,FALSE),IF(AND(N415&gt;=F3_DE,N415&lt;=F3_ATE),VLOOKUP(Faixa_3,MAT_faixa_score,5,FALSE),"")))))</f>
        <v/>
      </c>
    </row>
    <row r="416">
      <c r="A416" s="118"/>
      <c r="B416" s="118"/>
      <c r="C416" s="118"/>
      <c r="D416" s="119"/>
      <c r="E416" s="118"/>
      <c r="F416" s="118"/>
      <c r="G416" s="120"/>
      <c r="H416" s="120"/>
      <c r="I416" s="121" t="str">
        <f t="shared" si="1"/>
        <v/>
      </c>
      <c r="J416" s="121"/>
      <c r="K416" s="103"/>
      <c r="L416" s="103"/>
      <c r="M416" s="121"/>
      <c r="N416" s="103" t="str">
        <f>IFERROR(SUM(VLOOKUP(J416,MAT_necessidade,3,FALSE),VLOOKUP(K416,MAT_projeto,3,FALSE),VLOOKUP(L416,MAT_prioridade,3,FALSE),VLOOKUP(M416,MAT_decisao,3,FALSE)),"")</f>
        <v/>
      </c>
      <c r="O416" s="103" t="str">
        <f>IF(N416="","",IF(N416&gt;=F4_DE,VLOOKUP(Faixa_4,MAT_faixa_score,4,FALSE),IF(N416&lt;=F1_ATE,VLOOKUP(Faixa_1,MAT_faixa_score,4,FALSE),IF(AND(N416&gt;=F2_DE,N416&lt;=F2_ATE),VLOOKUP(Faixa_2,MAT_faixa_score,4,FALSE),IF(AND(N416&gt;=F3_DE,N416&lt;=F3_ATE),VLOOKUP(Faixa_3,MAT_faixa_score,4,FALSE),"")))))</f>
        <v/>
      </c>
      <c r="P416" s="103" t="str">
        <f>IF(N416="","",IF(N416&gt;=F4_DE,VLOOKUP(Faixa_4,MAT_faixa_score,5,FALSE),IF(N416&lt;=F1_ATE,VLOOKUP(Faixa_1,MAT_faixa_score,5,FALSE),IF(AND(N416&gt;=F2_DE,N416&lt;=F2_ATE),VLOOKUP(Faixa_2,MAT_faixa_score,5,FALSE),IF(AND(N416&gt;=F3_DE,N416&lt;=F3_ATE),VLOOKUP(Faixa_3,MAT_faixa_score,5,FALSE),"")))))</f>
        <v/>
      </c>
    </row>
    <row r="417">
      <c r="A417" s="118"/>
      <c r="B417" s="118"/>
      <c r="C417" s="118"/>
      <c r="D417" s="119"/>
      <c r="E417" s="118"/>
      <c r="F417" s="118"/>
      <c r="G417" s="120"/>
      <c r="H417" s="120"/>
      <c r="I417" s="121" t="str">
        <f t="shared" si="1"/>
        <v/>
      </c>
      <c r="J417" s="121"/>
      <c r="K417" s="103"/>
      <c r="L417" s="103"/>
      <c r="M417" s="121"/>
      <c r="N417" s="103" t="str">
        <f>IFERROR(SUM(VLOOKUP(J417,MAT_necessidade,3,FALSE),VLOOKUP(K417,MAT_projeto,3,FALSE),VLOOKUP(L417,MAT_prioridade,3,FALSE),VLOOKUP(M417,MAT_decisao,3,FALSE)),"")</f>
        <v/>
      </c>
      <c r="O417" s="103" t="str">
        <f>IF(N417="","",IF(N417&gt;=F4_DE,VLOOKUP(Faixa_4,MAT_faixa_score,4,FALSE),IF(N417&lt;=F1_ATE,VLOOKUP(Faixa_1,MAT_faixa_score,4,FALSE),IF(AND(N417&gt;=F2_DE,N417&lt;=F2_ATE),VLOOKUP(Faixa_2,MAT_faixa_score,4,FALSE),IF(AND(N417&gt;=F3_DE,N417&lt;=F3_ATE),VLOOKUP(Faixa_3,MAT_faixa_score,4,FALSE),"")))))</f>
        <v/>
      </c>
      <c r="P417" s="103" t="str">
        <f>IF(N417="","",IF(N417&gt;=F4_DE,VLOOKUP(Faixa_4,MAT_faixa_score,5,FALSE),IF(N417&lt;=F1_ATE,VLOOKUP(Faixa_1,MAT_faixa_score,5,FALSE),IF(AND(N417&gt;=F2_DE,N417&lt;=F2_ATE),VLOOKUP(Faixa_2,MAT_faixa_score,5,FALSE),IF(AND(N417&gt;=F3_DE,N417&lt;=F3_ATE),VLOOKUP(Faixa_3,MAT_faixa_score,5,FALSE),"")))))</f>
        <v/>
      </c>
    </row>
    <row r="418">
      <c r="A418" s="118"/>
      <c r="B418" s="118"/>
      <c r="C418" s="118"/>
      <c r="D418" s="119"/>
      <c r="E418" s="118"/>
      <c r="F418" s="118"/>
      <c r="G418" s="120"/>
      <c r="H418" s="120"/>
      <c r="I418" s="121" t="str">
        <f t="shared" si="1"/>
        <v/>
      </c>
      <c r="J418" s="121"/>
      <c r="K418" s="103"/>
      <c r="L418" s="103"/>
      <c r="M418" s="121"/>
      <c r="N418" s="103" t="str">
        <f>IFERROR(SUM(VLOOKUP(J418,MAT_necessidade,3,FALSE),VLOOKUP(K418,MAT_projeto,3,FALSE),VLOOKUP(L418,MAT_prioridade,3,FALSE),VLOOKUP(M418,MAT_decisao,3,FALSE)),"")</f>
        <v/>
      </c>
      <c r="O418" s="103" t="str">
        <f>IF(N418="","",IF(N418&gt;=F4_DE,VLOOKUP(Faixa_4,MAT_faixa_score,4,FALSE),IF(N418&lt;=F1_ATE,VLOOKUP(Faixa_1,MAT_faixa_score,4,FALSE),IF(AND(N418&gt;=F2_DE,N418&lt;=F2_ATE),VLOOKUP(Faixa_2,MAT_faixa_score,4,FALSE),IF(AND(N418&gt;=F3_DE,N418&lt;=F3_ATE),VLOOKUP(Faixa_3,MAT_faixa_score,4,FALSE),"")))))</f>
        <v/>
      </c>
      <c r="P418" s="103" t="str">
        <f>IF(N418="","",IF(N418&gt;=F4_DE,VLOOKUP(Faixa_4,MAT_faixa_score,5,FALSE),IF(N418&lt;=F1_ATE,VLOOKUP(Faixa_1,MAT_faixa_score,5,FALSE),IF(AND(N418&gt;=F2_DE,N418&lt;=F2_ATE),VLOOKUP(Faixa_2,MAT_faixa_score,5,FALSE),IF(AND(N418&gt;=F3_DE,N418&lt;=F3_ATE),VLOOKUP(Faixa_3,MAT_faixa_score,5,FALSE),"")))))</f>
        <v/>
      </c>
    </row>
    <row r="419">
      <c r="A419" s="118"/>
      <c r="B419" s="118"/>
      <c r="C419" s="118"/>
      <c r="D419" s="119"/>
      <c r="E419" s="118"/>
      <c r="F419" s="118"/>
      <c r="G419" s="120"/>
      <c r="H419" s="120"/>
      <c r="I419" s="121" t="str">
        <f t="shared" si="1"/>
        <v/>
      </c>
      <c r="J419" s="121"/>
      <c r="K419" s="103"/>
      <c r="L419" s="103"/>
      <c r="M419" s="121"/>
      <c r="N419" s="103" t="str">
        <f>IFERROR(SUM(VLOOKUP(J419,MAT_necessidade,3,FALSE),VLOOKUP(K419,MAT_projeto,3,FALSE),VLOOKUP(L419,MAT_prioridade,3,FALSE),VLOOKUP(M419,MAT_decisao,3,FALSE)),"")</f>
        <v/>
      </c>
      <c r="O419" s="103" t="str">
        <f>IF(N419="","",IF(N419&gt;=F4_DE,VLOOKUP(Faixa_4,MAT_faixa_score,4,FALSE),IF(N419&lt;=F1_ATE,VLOOKUP(Faixa_1,MAT_faixa_score,4,FALSE),IF(AND(N419&gt;=F2_DE,N419&lt;=F2_ATE),VLOOKUP(Faixa_2,MAT_faixa_score,4,FALSE),IF(AND(N419&gt;=F3_DE,N419&lt;=F3_ATE),VLOOKUP(Faixa_3,MAT_faixa_score,4,FALSE),"")))))</f>
        <v/>
      </c>
      <c r="P419" s="103" t="str">
        <f>IF(N419="","",IF(N419&gt;=F4_DE,VLOOKUP(Faixa_4,MAT_faixa_score,5,FALSE),IF(N419&lt;=F1_ATE,VLOOKUP(Faixa_1,MAT_faixa_score,5,FALSE),IF(AND(N419&gt;=F2_DE,N419&lt;=F2_ATE),VLOOKUP(Faixa_2,MAT_faixa_score,5,FALSE),IF(AND(N419&gt;=F3_DE,N419&lt;=F3_ATE),VLOOKUP(Faixa_3,MAT_faixa_score,5,FALSE),"")))))</f>
        <v/>
      </c>
    </row>
    <row r="420">
      <c r="A420" s="118"/>
      <c r="B420" s="118"/>
      <c r="C420" s="118"/>
      <c r="D420" s="119"/>
      <c r="E420" s="118"/>
      <c r="F420" s="118"/>
      <c r="G420" s="120"/>
      <c r="H420" s="120"/>
      <c r="I420" s="121" t="str">
        <f t="shared" si="1"/>
        <v/>
      </c>
      <c r="J420" s="121"/>
      <c r="K420" s="103"/>
      <c r="L420" s="103"/>
      <c r="M420" s="121"/>
      <c r="N420" s="103" t="str">
        <f>IFERROR(SUM(VLOOKUP(J420,MAT_necessidade,3,FALSE),VLOOKUP(K420,MAT_projeto,3,FALSE),VLOOKUP(L420,MAT_prioridade,3,FALSE),VLOOKUP(M420,MAT_decisao,3,FALSE)),"")</f>
        <v/>
      </c>
      <c r="O420" s="103" t="str">
        <f>IF(N420="","",IF(N420&gt;=F4_DE,VLOOKUP(Faixa_4,MAT_faixa_score,4,FALSE),IF(N420&lt;=F1_ATE,VLOOKUP(Faixa_1,MAT_faixa_score,4,FALSE),IF(AND(N420&gt;=F2_DE,N420&lt;=F2_ATE),VLOOKUP(Faixa_2,MAT_faixa_score,4,FALSE),IF(AND(N420&gt;=F3_DE,N420&lt;=F3_ATE),VLOOKUP(Faixa_3,MAT_faixa_score,4,FALSE),"")))))</f>
        <v/>
      </c>
      <c r="P420" s="103" t="str">
        <f>IF(N420="","",IF(N420&gt;=F4_DE,VLOOKUP(Faixa_4,MAT_faixa_score,5,FALSE),IF(N420&lt;=F1_ATE,VLOOKUP(Faixa_1,MAT_faixa_score,5,FALSE),IF(AND(N420&gt;=F2_DE,N420&lt;=F2_ATE),VLOOKUP(Faixa_2,MAT_faixa_score,5,FALSE),IF(AND(N420&gt;=F3_DE,N420&lt;=F3_ATE),VLOOKUP(Faixa_3,MAT_faixa_score,5,FALSE),"")))))</f>
        <v/>
      </c>
    </row>
    <row r="421">
      <c r="A421" s="118"/>
      <c r="B421" s="118"/>
      <c r="C421" s="118"/>
      <c r="D421" s="119"/>
      <c r="E421" s="118"/>
      <c r="F421" s="118"/>
      <c r="G421" s="120"/>
      <c r="H421" s="120"/>
      <c r="I421" s="121" t="str">
        <f t="shared" si="1"/>
        <v/>
      </c>
      <c r="J421" s="121"/>
      <c r="K421" s="103"/>
      <c r="L421" s="103"/>
      <c r="M421" s="121"/>
      <c r="N421" s="103" t="str">
        <f>IFERROR(SUM(VLOOKUP(J421,MAT_necessidade,3,FALSE),VLOOKUP(K421,MAT_projeto,3,FALSE),VLOOKUP(L421,MAT_prioridade,3,FALSE),VLOOKUP(M421,MAT_decisao,3,FALSE)),"")</f>
        <v/>
      </c>
      <c r="O421" s="103" t="str">
        <f>IF(N421="","",IF(N421&gt;=F4_DE,VLOOKUP(Faixa_4,MAT_faixa_score,4,FALSE),IF(N421&lt;=F1_ATE,VLOOKUP(Faixa_1,MAT_faixa_score,4,FALSE),IF(AND(N421&gt;=F2_DE,N421&lt;=F2_ATE),VLOOKUP(Faixa_2,MAT_faixa_score,4,FALSE),IF(AND(N421&gt;=F3_DE,N421&lt;=F3_ATE),VLOOKUP(Faixa_3,MAT_faixa_score,4,FALSE),"")))))</f>
        <v/>
      </c>
      <c r="P421" s="103" t="str">
        <f>IF(N421="","",IF(N421&gt;=F4_DE,VLOOKUP(Faixa_4,MAT_faixa_score,5,FALSE),IF(N421&lt;=F1_ATE,VLOOKUP(Faixa_1,MAT_faixa_score,5,FALSE),IF(AND(N421&gt;=F2_DE,N421&lt;=F2_ATE),VLOOKUP(Faixa_2,MAT_faixa_score,5,FALSE),IF(AND(N421&gt;=F3_DE,N421&lt;=F3_ATE),VLOOKUP(Faixa_3,MAT_faixa_score,5,FALSE),"")))))</f>
        <v/>
      </c>
    </row>
    <row r="422">
      <c r="A422" s="118"/>
      <c r="B422" s="118"/>
      <c r="C422" s="118"/>
      <c r="D422" s="119"/>
      <c r="E422" s="118"/>
      <c r="F422" s="118"/>
      <c r="G422" s="120"/>
      <c r="H422" s="120"/>
      <c r="I422" s="121" t="str">
        <f t="shared" si="1"/>
        <v/>
      </c>
      <c r="J422" s="121"/>
      <c r="K422" s="103"/>
      <c r="L422" s="103"/>
      <c r="M422" s="121"/>
      <c r="N422" s="103" t="str">
        <f>IFERROR(SUM(VLOOKUP(J422,MAT_necessidade,3,FALSE),VLOOKUP(K422,MAT_projeto,3,FALSE),VLOOKUP(L422,MAT_prioridade,3,FALSE),VLOOKUP(M422,MAT_decisao,3,FALSE)),"")</f>
        <v/>
      </c>
      <c r="O422" s="103" t="str">
        <f>IF(N422="","",IF(N422&gt;=F4_DE,VLOOKUP(Faixa_4,MAT_faixa_score,4,FALSE),IF(N422&lt;=F1_ATE,VLOOKUP(Faixa_1,MAT_faixa_score,4,FALSE),IF(AND(N422&gt;=F2_DE,N422&lt;=F2_ATE),VLOOKUP(Faixa_2,MAT_faixa_score,4,FALSE),IF(AND(N422&gt;=F3_DE,N422&lt;=F3_ATE),VLOOKUP(Faixa_3,MAT_faixa_score,4,FALSE),"")))))</f>
        <v/>
      </c>
      <c r="P422" s="103" t="str">
        <f>IF(N422="","",IF(N422&gt;=F4_DE,VLOOKUP(Faixa_4,MAT_faixa_score,5,FALSE),IF(N422&lt;=F1_ATE,VLOOKUP(Faixa_1,MAT_faixa_score,5,FALSE),IF(AND(N422&gt;=F2_DE,N422&lt;=F2_ATE),VLOOKUP(Faixa_2,MAT_faixa_score,5,FALSE),IF(AND(N422&gt;=F3_DE,N422&lt;=F3_ATE),VLOOKUP(Faixa_3,MAT_faixa_score,5,FALSE),"")))))</f>
        <v/>
      </c>
    </row>
    <row r="423">
      <c r="A423" s="118"/>
      <c r="B423" s="118"/>
      <c r="C423" s="118"/>
      <c r="D423" s="119"/>
      <c r="E423" s="118"/>
      <c r="F423" s="118"/>
      <c r="G423" s="120"/>
      <c r="H423" s="120"/>
      <c r="I423" s="121" t="str">
        <f t="shared" si="1"/>
        <v/>
      </c>
      <c r="J423" s="121"/>
      <c r="K423" s="103"/>
      <c r="L423" s="103"/>
      <c r="M423" s="121"/>
      <c r="N423" s="103" t="str">
        <f>IFERROR(SUM(VLOOKUP(J423,MAT_necessidade,3,FALSE),VLOOKUP(K423,MAT_projeto,3,FALSE),VLOOKUP(L423,MAT_prioridade,3,FALSE),VLOOKUP(M423,MAT_decisao,3,FALSE)),"")</f>
        <v/>
      </c>
      <c r="O423" s="103" t="str">
        <f>IF(N423="","",IF(N423&gt;=F4_DE,VLOOKUP(Faixa_4,MAT_faixa_score,4,FALSE),IF(N423&lt;=F1_ATE,VLOOKUP(Faixa_1,MAT_faixa_score,4,FALSE),IF(AND(N423&gt;=F2_DE,N423&lt;=F2_ATE),VLOOKUP(Faixa_2,MAT_faixa_score,4,FALSE),IF(AND(N423&gt;=F3_DE,N423&lt;=F3_ATE),VLOOKUP(Faixa_3,MAT_faixa_score,4,FALSE),"")))))</f>
        <v/>
      </c>
      <c r="P423" s="103" t="str">
        <f>IF(N423="","",IF(N423&gt;=F4_DE,VLOOKUP(Faixa_4,MAT_faixa_score,5,FALSE),IF(N423&lt;=F1_ATE,VLOOKUP(Faixa_1,MAT_faixa_score,5,FALSE),IF(AND(N423&gt;=F2_DE,N423&lt;=F2_ATE),VLOOKUP(Faixa_2,MAT_faixa_score,5,FALSE),IF(AND(N423&gt;=F3_DE,N423&lt;=F3_ATE),VLOOKUP(Faixa_3,MAT_faixa_score,5,FALSE),"")))))</f>
        <v/>
      </c>
    </row>
    <row r="424">
      <c r="A424" s="118"/>
      <c r="B424" s="118"/>
      <c r="C424" s="118"/>
      <c r="D424" s="119"/>
      <c r="E424" s="118"/>
      <c r="F424" s="118"/>
      <c r="G424" s="120"/>
      <c r="H424" s="120"/>
      <c r="I424" s="121" t="str">
        <f t="shared" si="1"/>
        <v/>
      </c>
      <c r="J424" s="121"/>
      <c r="K424" s="103"/>
      <c r="L424" s="103"/>
      <c r="M424" s="121"/>
      <c r="N424" s="103" t="str">
        <f>IFERROR(SUM(VLOOKUP(J424,MAT_necessidade,3,FALSE),VLOOKUP(K424,MAT_projeto,3,FALSE),VLOOKUP(L424,MAT_prioridade,3,FALSE),VLOOKUP(M424,MAT_decisao,3,FALSE)),"")</f>
        <v/>
      </c>
      <c r="O424" s="103" t="str">
        <f>IF(N424="","",IF(N424&gt;=F4_DE,VLOOKUP(Faixa_4,MAT_faixa_score,4,FALSE),IF(N424&lt;=F1_ATE,VLOOKUP(Faixa_1,MAT_faixa_score,4,FALSE),IF(AND(N424&gt;=F2_DE,N424&lt;=F2_ATE),VLOOKUP(Faixa_2,MAT_faixa_score,4,FALSE),IF(AND(N424&gt;=F3_DE,N424&lt;=F3_ATE),VLOOKUP(Faixa_3,MAT_faixa_score,4,FALSE),"")))))</f>
        <v/>
      </c>
      <c r="P424" s="103" t="str">
        <f>IF(N424="","",IF(N424&gt;=F4_DE,VLOOKUP(Faixa_4,MAT_faixa_score,5,FALSE),IF(N424&lt;=F1_ATE,VLOOKUP(Faixa_1,MAT_faixa_score,5,FALSE),IF(AND(N424&gt;=F2_DE,N424&lt;=F2_ATE),VLOOKUP(Faixa_2,MAT_faixa_score,5,FALSE),IF(AND(N424&gt;=F3_DE,N424&lt;=F3_ATE),VLOOKUP(Faixa_3,MAT_faixa_score,5,FALSE),"")))))</f>
        <v/>
      </c>
    </row>
    <row r="425">
      <c r="A425" s="118"/>
      <c r="B425" s="118"/>
      <c r="C425" s="118"/>
      <c r="D425" s="119"/>
      <c r="E425" s="118"/>
      <c r="F425" s="118"/>
      <c r="G425" s="120"/>
      <c r="H425" s="120"/>
      <c r="I425" s="121" t="str">
        <f t="shared" si="1"/>
        <v/>
      </c>
      <c r="J425" s="121"/>
      <c r="K425" s="103"/>
      <c r="L425" s="103"/>
      <c r="M425" s="121"/>
      <c r="N425" s="103" t="str">
        <f>IFERROR(SUM(VLOOKUP(J425,MAT_necessidade,3,FALSE),VLOOKUP(K425,MAT_projeto,3,FALSE),VLOOKUP(L425,MAT_prioridade,3,FALSE),VLOOKUP(M425,MAT_decisao,3,FALSE)),"")</f>
        <v/>
      </c>
      <c r="O425" s="103" t="str">
        <f>IF(N425="","",IF(N425&gt;=F4_DE,VLOOKUP(Faixa_4,MAT_faixa_score,4,FALSE),IF(N425&lt;=F1_ATE,VLOOKUP(Faixa_1,MAT_faixa_score,4,FALSE),IF(AND(N425&gt;=F2_DE,N425&lt;=F2_ATE),VLOOKUP(Faixa_2,MAT_faixa_score,4,FALSE),IF(AND(N425&gt;=F3_DE,N425&lt;=F3_ATE),VLOOKUP(Faixa_3,MAT_faixa_score,4,FALSE),"")))))</f>
        <v/>
      </c>
      <c r="P425" s="103" t="str">
        <f>IF(N425="","",IF(N425&gt;=F4_DE,VLOOKUP(Faixa_4,MAT_faixa_score,5,FALSE),IF(N425&lt;=F1_ATE,VLOOKUP(Faixa_1,MAT_faixa_score,5,FALSE),IF(AND(N425&gt;=F2_DE,N425&lt;=F2_ATE),VLOOKUP(Faixa_2,MAT_faixa_score,5,FALSE),IF(AND(N425&gt;=F3_DE,N425&lt;=F3_ATE),VLOOKUP(Faixa_3,MAT_faixa_score,5,FALSE),"")))))</f>
        <v/>
      </c>
    </row>
    <row r="426">
      <c r="A426" s="118"/>
      <c r="B426" s="118"/>
      <c r="C426" s="118"/>
      <c r="D426" s="119"/>
      <c r="E426" s="118"/>
      <c r="F426" s="118"/>
      <c r="G426" s="120"/>
      <c r="H426" s="120"/>
      <c r="I426" s="121" t="str">
        <f t="shared" si="1"/>
        <v/>
      </c>
      <c r="J426" s="121"/>
      <c r="K426" s="103"/>
      <c r="L426" s="103"/>
      <c r="M426" s="121"/>
      <c r="N426" s="103" t="str">
        <f>IFERROR(SUM(VLOOKUP(J426,MAT_necessidade,3,FALSE),VLOOKUP(K426,MAT_projeto,3,FALSE),VLOOKUP(L426,MAT_prioridade,3,FALSE),VLOOKUP(M426,MAT_decisao,3,FALSE)),"")</f>
        <v/>
      </c>
      <c r="O426" s="103" t="str">
        <f>IF(N426="","",IF(N426&gt;=F4_DE,VLOOKUP(Faixa_4,MAT_faixa_score,4,FALSE),IF(N426&lt;=F1_ATE,VLOOKUP(Faixa_1,MAT_faixa_score,4,FALSE),IF(AND(N426&gt;=F2_DE,N426&lt;=F2_ATE),VLOOKUP(Faixa_2,MAT_faixa_score,4,FALSE),IF(AND(N426&gt;=F3_DE,N426&lt;=F3_ATE),VLOOKUP(Faixa_3,MAT_faixa_score,4,FALSE),"")))))</f>
        <v/>
      </c>
      <c r="P426" s="103" t="str">
        <f>IF(N426="","",IF(N426&gt;=F4_DE,VLOOKUP(Faixa_4,MAT_faixa_score,5,FALSE),IF(N426&lt;=F1_ATE,VLOOKUP(Faixa_1,MAT_faixa_score,5,FALSE),IF(AND(N426&gt;=F2_DE,N426&lt;=F2_ATE),VLOOKUP(Faixa_2,MAT_faixa_score,5,FALSE),IF(AND(N426&gt;=F3_DE,N426&lt;=F3_ATE),VLOOKUP(Faixa_3,MAT_faixa_score,5,FALSE),"")))))</f>
        <v/>
      </c>
    </row>
    <row r="427">
      <c r="A427" s="118"/>
      <c r="B427" s="118"/>
      <c r="C427" s="118"/>
      <c r="D427" s="119"/>
      <c r="E427" s="118"/>
      <c r="F427" s="118"/>
      <c r="G427" s="120"/>
      <c r="H427" s="120"/>
      <c r="I427" s="121" t="str">
        <f t="shared" si="1"/>
        <v/>
      </c>
      <c r="J427" s="121"/>
      <c r="K427" s="103"/>
      <c r="L427" s="103"/>
      <c r="M427" s="121"/>
      <c r="N427" s="103" t="str">
        <f>IFERROR(SUM(VLOOKUP(J427,MAT_necessidade,3,FALSE),VLOOKUP(K427,MAT_projeto,3,FALSE),VLOOKUP(L427,MAT_prioridade,3,FALSE),VLOOKUP(M427,MAT_decisao,3,FALSE)),"")</f>
        <v/>
      </c>
      <c r="O427" s="103" t="str">
        <f>IF(N427="","",IF(N427&gt;=F4_DE,VLOOKUP(Faixa_4,MAT_faixa_score,4,FALSE),IF(N427&lt;=F1_ATE,VLOOKUP(Faixa_1,MAT_faixa_score,4,FALSE),IF(AND(N427&gt;=F2_DE,N427&lt;=F2_ATE),VLOOKUP(Faixa_2,MAT_faixa_score,4,FALSE),IF(AND(N427&gt;=F3_DE,N427&lt;=F3_ATE),VLOOKUP(Faixa_3,MAT_faixa_score,4,FALSE),"")))))</f>
        <v/>
      </c>
      <c r="P427" s="103" t="str">
        <f>IF(N427="","",IF(N427&gt;=F4_DE,VLOOKUP(Faixa_4,MAT_faixa_score,5,FALSE),IF(N427&lt;=F1_ATE,VLOOKUP(Faixa_1,MAT_faixa_score,5,FALSE),IF(AND(N427&gt;=F2_DE,N427&lt;=F2_ATE),VLOOKUP(Faixa_2,MAT_faixa_score,5,FALSE),IF(AND(N427&gt;=F3_DE,N427&lt;=F3_ATE),VLOOKUP(Faixa_3,MAT_faixa_score,5,FALSE),"")))))</f>
        <v/>
      </c>
    </row>
    <row r="428">
      <c r="A428" s="118"/>
      <c r="B428" s="118"/>
      <c r="C428" s="118"/>
      <c r="D428" s="119"/>
      <c r="E428" s="118"/>
      <c r="F428" s="118"/>
      <c r="G428" s="120"/>
      <c r="H428" s="120"/>
      <c r="I428" s="121" t="str">
        <f t="shared" si="1"/>
        <v/>
      </c>
      <c r="J428" s="121"/>
      <c r="K428" s="103"/>
      <c r="L428" s="103"/>
      <c r="M428" s="121"/>
      <c r="N428" s="103" t="str">
        <f>IFERROR(SUM(VLOOKUP(J428,MAT_necessidade,3,FALSE),VLOOKUP(K428,MAT_projeto,3,FALSE),VLOOKUP(L428,MAT_prioridade,3,FALSE),VLOOKUP(M428,MAT_decisao,3,FALSE)),"")</f>
        <v/>
      </c>
      <c r="O428" s="103" t="str">
        <f>IF(N428="","",IF(N428&gt;=F4_DE,VLOOKUP(Faixa_4,MAT_faixa_score,4,FALSE),IF(N428&lt;=F1_ATE,VLOOKUP(Faixa_1,MAT_faixa_score,4,FALSE),IF(AND(N428&gt;=F2_DE,N428&lt;=F2_ATE),VLOOKUP(Faixa_2,MAT_faixa_score,4,FALSE),IF(AND(N428&gt;=F3_DE,N428&lt;=F3_ATE),VLOOKUP(Faixa_3,MAT_faixa_score,4,FALSE),"")))))</f>
        <v/>
      </c>
      <c r="P428" s="103" t="str">
        <f>IF(N428="","",IF(N428&gt;=F4_DE,VLOOKUP(Faixa_4,MAT_faixa_score,5,FALSE),IF(N428&lt;=F1_ATE,VLOOKUP(Faixa_1,MAT_faixa_score,5,FALSE),IF(AND(N428&gt;=F2_DE,N428&lt;=F2_ATE),VLOOKUP(Faixa_2,MAT_faixa_score,5,FALSE),IF(AND(N428&gt;=F3_DE,N428&lt;=F3_ATE),VLOOKUP(Faixa_3,MAT_faixa_score,5,FALSE),"")))))</f>
        <v/>
      </c>
    </row>
    <row r="429">
      <c r="A429" s="118"/>
      <c r="B429" s="118"/>
      <c r="C429" s="118"/>
      <c r="D429" s="119"/>
      <c r="E429" s="118"/>
      <c r="F429" s="118"/>
      <c r="G429" s="120"/>
      <c r="H429" s="120"/>
      <c r="I429" s="121" t="str">
        <f t="shared" si="1"/>
        <v/>
      </c>
      <c r="J429" s="121"/>
      <c r="K429" s="103"/>
      <c r="L429" s="103"/>
      <c r="M429" s="121"/>
      <c r="N429" s="103" t="str">
        <f>IFERROR(SUM(VLOOKUP(J429,MAT_necessidade,3,FALSE),VLOOKUP(K429,MAT_projeto,3,FALSE),VLOOKUP(L429,MAT_prioridade,3,FALSE),VLOOKUP(M429,MAT_decisao,3,FALSE)),"")</f>
        <v/>
      </c>
      <c r="O429" s="103" t="str">
        <f>IF(N429="","",IF(N429&gt;=F4_DE,VLOOKUP(Faixa_4,MAT_faixa_score,4,FALSE),IF(N429&lt;=F1_ATE,VLOOKUP(Faixa_1,MAT_faixa_score,4,FALSE),IF(AND(N429&gt;=F2_DE,N429&lt;=F2_ATE),VLOOKUP(Faixa_2,MAT_faixa_score,4,FALSE),IF(AND(N429&gt;=F3_DE,N429&lt;=F3_ATE),VLOOKUP(Faixa_3,MAT_faixa_score,4,FALSE),"")))))</f>
        <v/>
      </c>
      <c r="P429" s="103" t="str">
        <f>IF(N429="","",IF(N429&gt;=F4_DE,VLOOKUP(Faixa_4,MAT_faixa_score,5,FALSE),IF(N429&lt;=F1_ATE,VLOOKUP(Faixa_1,MAT_faixa_score,5,FALSE),IF(AND(N429&gt;=F2_DE,N429&lt;=F2_ATE),VLOOKUP(Faixa_2,MAT_faixa_score,5,FALSE),IF(AND(N429&gt;=F3_DE,N429&lt;=F3_ATE),VLOOKUP(Faixa_3,MAT_faixa_score,5,FALSE),"")))))</f>
        <v/>
      </c>
    </row>
    <row r="430">
      <c r="A430" s="118"/>
      <c r="B430" s="118"/>
      <c r="C430" s="118"/>
      <c r="D430" s="119"/>
      <c r="E430" s="118"/>
      <c r="F430" s="118"/>
      <c r="G430" s="120"/>
      <c r="H430" s="120"/>
      <c r="I430" s="121" t="str">
        <f t="shared" si="1"/>
        <v/>
      </c>
      <c r="J430" s="121"/>
      <c r="K430" s="103"/>
      <c r="L430" s="103"/>
      <c r="M430" s="121"/>
      <c r="N430" s="103" t="str">
        <f>IFERROR(SUM(VLOOKUP(J430,MAT_necessidade,3,FALSE),VLOOKUP(K430,MAT_projeto,3,FALSE),VLOOKUP(L430,MAT_prioridade,3,FALSE),VLOOKUP(M430,MAT_decisao,3,FALSE)),"")</f>
        <v/>
      </c>
      <c r="O430" s="103" t="str">
        <f>IF(N430="","",IF(N430&gt;=F4_DE,VLOOKUP(Faixa_4,MAT_faixa_score,4,FALSE),IF(N430&lt;=F1_ATE,VLOOKUP(Faixa_1,MAT_faixa_score,4,FALSE),IF(AND(N430&gt;=F2_DE,N430&lt;=F2_ATE),VLOOKUP(Faixa_2,MAT_faixa_score,4,FALSE),IF(AND(N430&gt;=F3_DE,N430&lt;=F3_ATE),VLOOKUP(Faixa_3,MAT_faixa_score,4,FALSE),"")))))</f>
        <v/>
      </c>
      <c r="P430" s="103" t="str">
        <f>IF(N430="","",IF(N430&gt;=F4_DE,VLOOKUP(Faixa_4,MAT_faixa_score,5,FALSE),IF(N430&lt;=F1_ATE,VLOOKUP(Faixa_1,MAT_faixa_score,5,FALSE),IF(AND(N430&gt;=F2_DE,N430&lt;=F2_ATE),VLOOKUP(Faixa_2,MAT_faixa_score,5,FALSE),IF(AND(N430&gt;=F3_DE,N430&lt;=F3_ATE),VLOOKUP(Faixa_3,MAT_faixa_score,5,FALSE),"")))))</f>
        <v/>
      </c>
    </row>
    <row r="431">
      <c r="A431" s="118"/>
      <c r="B431" s="118"/>
      <c r="C431" s="118"/>
      <c r="D431" s="119"/>
      <c r="E431" s="118"/>
      <c r="F431" s="118"/>
      <c r="G431" s="120"/>
      <c r="H431" s="120"/>
      <c r="I431" s="121" t="str">
        <f t="shared" si="1"/>
        <v/>
      </c>
      <c r="J431" s="121"/>
      <c r="K431" s="103"/>
      <c r="L431" s="103"/>
      <c r="M431" s="121"/>
      <c r="N431" s="103" t="str">
        <f>IFERROR(SUM(VLOOKUP(J431,MAT_necessidade,3,FALSE),VLOOKUP(K431,MAT_projeto,3,FALSE),VLOOKUP(L431,MAT_prioridade,3,FALSE),VLOOKUP(M431,MAT_decisao,3,FALSE)),"")</f>
        <v/>
      </c>
      <c r="O431" s="103" t="str">
        <f>IF(N431="","",IF(N431&gt;=F4_DE,VLOOKUP(Faixa_4,MAT_faixa_score,4,FALSE),IF(N431&lt;=F1_ATE,VLOOKUP(Faixa_1,MAT_faixa_score,4,FALSE),IF(AND(N431&gt;=F2_DE,N431&lt;=F2_ATE),VLOOKUP(Faixa_2,MAT_faixa_score,4,FALSE),IF(AND(N431&gt;=F3_DE,N431&lt;=F3_ATE),VLOOKUP(Faixa_3,MAT_faixa_score,4,FALSE),"")))))</f>
        <v/>
      </c>
      <c r="P431" s="103" t="str">
        <f>IF(N431="","",IF(N431&gt;=F4_DE,VLOOKUP(Faixa_4,MAT_faixa_score,5,FALSE),IF(N431&lt;=F1_ATE,VLOOKUP(Faixa_1,MAT_faixa_score,5,FALSE),IF(AND(N431&gt;=F2_DE,N431&lt;=F2_ATE),VLOOKUP(Faixa_2,MAT_faixa_score,5,FALSE),IF(AND(N431&gt;=F3_DE,N431&lt;=F3_ATE),VLOOKUP(Faixa_3,MAT_faixa_score,5,FALSE),"")))))</f>
        <v/>
      </c>
    </row>
    <row r="432">
      <c r="A432" s="118"/>
      <c r="B432" s="118"/>
      <c r="C432" s="118"/>
      <c r="D432" s="119"/>
      <c r="E432" s="118"/>
      <c r="F432" s="118"/>
      <c r="G432" s="120"/>
      <c r="H432" s="120"/>
      <c r="I432" s="121" t="str">
        <f t="shared" si="1"/>
        <v/>
      </c>
      <c r="J432" s="121"/>
      <c r="K432" s="103"/>
      <c r="L432" s="103"/>
      <c r="M432" s="121"/>
      <c r="N432" s="103" t="str">
        <f>IFERROR(SUM(VLOOKUP(J432,MAT_necessidade,3,FALSE),VLOOKUP(K432,MAT_projeto,3,FALSE),VLOOKUP(L432,MAT_prioridade,3,FALSE),VLOOKUP(M432,MAT_decisao,3,FALSE)),"")</f>
        <v/>
      </c>
      <c r="O432" s="103" t="str">
        <f>IF(N432="","",IF(N432&gt;=F4_DE,VLOOKUP(Faixa_4,MAT_faixa_score,4,FALSE),IF(N432&lt;=F1_ATE,VLOOKUP(Faixa_1,MAT_faixa_score,4,FALSE),IF(AND(N432&gt;=F2_DE,N432&lt;=F2_ATE),VLOOKUP(Faixa_2,MAT_faixa_score,4,FALSE),IF(AND(N432&gt;=F3_DE,N432&lt;=F3_ATE),VLOOKUP(Faixa_3,MAT_faixa_score,4,FALSE),"")))))</f>
        <v/>
      </c>
      <c r="P432" s="103" t="str">
        <f>IF(N432="","",IF(N432&gt;=F4_DE,VLOOKUP(Faixa_4,MAT_faixa_score,5,FALSE),IF(N432&lt;=F1_ATE,VLOOKUP(Faixa_1,MAT_faixa_score,5,FALSE),IF(AND(N432&gt;=F2_DE,N432&lt;=F2_ATE),VLOOKUP(Faixa_2,MAT_faixa_score,5,FALSE),IF(AND(N432&gt;=F3_DE,N432&lt;=F3_ATE),VLOOKUP(Faixa_3,MAT_faixa_score,5,FALSE),"")))))</f>
        <v/>
      </c>
    </row>
    <row r="433">
      <c r="A433" s="118"/>
      <c r="B433" s="118"/>
      <c r="C433" s="118"/>
      <c r="D433" s="119"/>
      <c r="E433" s="118"/>
      <c r="F433" s="118"/>
      <c r="G433" s="120"/>
      <c r="H433" s="120"/>
      <c r="I433" s="121" t="str">
        <f t="shared" si="1"/>
        <v/>
      </c>
      <c r="J433" s="121"/>
      <c r="K433" s="103"/>
      <c r="L433" s="103"/>
      <c r="M433" s="121"/>
      <c r="N433" s="103" t="str">
        <f>IFERROR(SUM(VLOOKUP(J433,MAT_necessidade,3,FALSE),VLOOKUP(K433,MAT_projeto,3,FALSE),VLOOKUP(L433,MAT_prioridade,3,FALSE),VLOOKUP(M433,MAT_decisao,3,FALSE)),"")</f>
        <v/>
      </c>
      <c r="O433" s="103" t="str">
        <f>IF(N433="","",IF(N433&gt;=F4_DE,VLOOKUP(Faixa_4,MAT_faixa_score,4,FALSE),IF(N433&lt;=F1_ATE,VLOOKUP(Faixa_1,MAT_faixa_score,4,FALSE),IF(AND(N433&gt;=F2_DE,N433&lt;=F2_ATE),VLOOKUP(Faixa_2,MAT_faixa_score,4,FALSE),IF(AND(N433&gt;=F3_DE,N433&lt;=F3_ATE),VLOOKUP(Faixa_3,MAT_faixa_score,4,FALSE),"")))))</f>
        <v/>
      </c>
      <c r="P433" s="103" t="str">
        <f>IF(N433="","",IF(N433&gt;=F4_DE,VLOOKUP(Faixa_4,MAT_faixa_score,5,FALSE),IF(N433&lt;=F1_ATE,VLOOKUP(Faixa_1,MAT_faixa_score,5,FALSE),IF(AND(N433&gt;=F2_DE,N433&lt;=F2_ATE),VLOOKUP(Faixa_2,MAT_faixa_score,5,FALSE),IF(AND(N433&gt;=F3_DE,N433&lt;=F3_ATE),VLOOKUP(Faixa_3,MAT_faixa_score,5,FALSE),"")))))</f>
        <v/>
      </c>
    </row>
    <row r="434">
      <c r="A434" s="118"/>
      <c r="B434" s="118"/>
      <c r="C434" s="118"/>
      <c r="D434" s="119"/>
      <c r="E434" s="118"/>
      <c r="F434" s="118"/>
      <c r="G434" s="120"/>
      <c r="H434" s="120"/>
      <c r="I434" s="121" t="str">
        <f t="shared" si="1"/>
        <v/>
      </c>
      <c r="J434" s="121"/>
      <c r="K434" s="103"/>
      <c r="L434" s="103"/>
      <c r="M434" s="121"/>
      <c r="N434" s="103" t="str">
        <f>IFERROR(SUM(VLOOKUP(J434,MAT_necessidade,3,FALSE),VLOOKUP(K434,MAT_projeto,3,FALSE),VLOOKUP(L434,MAT_prioridade,3,FALSE),VLOOKUP(M434,MAT_decisao,3,FALSE)),"")</f>
        <v/>
      </c>
      <c r="O434" s="103" t="str">
        <f>IF(N434="","",IF(N434&gt;=F4_DE,VLOOKUP(Faixa_4,MAT_faixa_score,4,FALSE),IF(N434&lt;=F1_ATE,VLOOKUP(Faixa_1,MAT_faixa_score,4,FALSE),IF(AND(N434&gt;=F2_DE,N434&lt;=F2_ATE),VLOOKUP(Faixa_2,MAT_faixa_score,4,FALSE),IF(AND(N434&gt;=F3_DE,N434&lt;=F3_ATE),VLOOKUP(Faixa_3,MAT_faixa_score,4,FALSE),"")))))</f>
        <v/>
      </c>
      <c r="P434" s="103" t="str">
        <f>IF(N434="","",IF(N434&gt;=F4_DE,VLOOKUP(Faixa_4,MAT_faixa_score,5,FALSE),IF(N434&lt;=F1_ATE,VLOOKUP(Faixa_1,MAT_faixa_score,5,FALSE),IF(AND(N434&gt;=F2_DE,N434&lt;=F2_ATE),VLOOKUP(Faixa_2,MAT_faixa_score,5,FALSE),IF(AND(N434&gt;=F3_DE,N434&lt;=F3_ATE),VLOOKUP(Faixa_3,MAT_faixa_score,5,FALSE),"")))))</f>
        <v/>
      </c>
    </row>
    <row r="435">
      <c r="A435" s="118"/>
      <c r="B435" s="118"/>
      <c r="C435" s="118"/>
      <c r="D435" s="119"/>
      <c r="E435" s="118"/>
      <c r="F435" s="118"/>
      <c r="G435" s="120"/>
      <c r="H435" s="120"/>
      <c r="I435" s="121" t="str">
        <f t="shared" si="1"/>
        <v/>
      </c>
      <c r="J435" s="121"/>
      <c r="K435" s="103"/>
      <c r="L435" s="103"/>
      <c r="M435" s="121"/>
      <c r="N435" s="103" t="str">
        <f>IFERROR(SUM(VLOOKUP(J435,MAT_necessidade,3,FALSE),VLOOKUP(K435,MAT_projeto,3,FALSE),VLOOKUP(L435,MAT_prioridade,3,FALSE),VLOOKUP(M435,MAT_decisao,3,FALSE)),"")</f>
        <v/>
      </c>
      <c r="O435" s="103" t="str">
        <f>IF(N435="","",IF(N435&gt;=F4_DE,VLOOKUP(Faixa_4,MAT_faixa_score,4,FALSE),IF(N435&lt;=F1_ATE,VLOOKUP(Faixa_1,MAT_faixa_score,4,FALSE),IF(AND(N435&gt;=F2_DE,N435&lt;=F2_ATE),VLOOKUP(Faixa_2,MAT_faixa_score,4,FALSE),IF(AND(N435&gt;=F3_DE,N435&lt;=F3_ATE),VLOOKUP(Faixa_3,MAT_faixa_score,4,FALSE),"")))))</f>
        <v/>
      </c>
      <c r="P435" s="103" t="str">
        <f>IF(N435="","",IF(N435&gt;=F4_DE,VLOOKUP(Faixa_4,MAT_faixa_score,5,FALSE),IF(N435&lt;=F1_ATE,VLOOKUP(Faixa_1,MAT_faixa_score,5,FALSE),IF(AND(N435&gt;=F2_DE,N435&lt;=F2_ATE),VLOOKUP(Faixa_2,MAT_faixa_score,5,FALSE),IF(AND(N435&gt;=F3_DE,N435&lt;=F3_ATE),VLOOKUP(Faixa_3,MAT_faixa_score,5,FALSE),"")))))</f>
        <v/>
      </c>
    </row>
    <row r="436">
      <c r="A436" s="118"/>
      <c r="B436" s="118"/>
      <c r="C436" s="118"/>
      <c r="D436" s="119"/>
      <c r="E436" s="118"/>
      <c r="F436" s="118"/>
      <c r="G436" s="120"/>
      <c r="H436" s="120"/>
      <c r="I436" s="121" t="str">
        <f t="shared" si="1"/>
        <v/>
      </c>
      <c r="J436" s="121"/>
      <c r="K436" s="103"/>
      <c r="L436" s="103"/>
      <c r="M436" s="121"/>
      <c r="N436" s="103" t="str">
        <f>IFERROR(SUM(VLOOKUP(J436,MAT_necessidade,3,FALSE),VLOOKUP(K436,MAT_projeto,3,FALSE),VLOOKUP(L436,MAT_prioridade,3,FALSE),VLOOKUP(M436,MAT_decisao,3,FALSE)),"")</f>
        <v/>
      </c>
      <c r="O436" s="103" t="str">
        <f>IF(N436="","",IF(N436&gt;=F4_DE,VLOOKUP(Faixa_4,MAT_faixa_score,4,FALSE),IF(N436&lt;=F1_ATE,VLOOKUP(Faixa_1,MAT_faixa_score,4,FALSE),IF(AND(N436&gt;=F2_DE,N436&lt;=F2_ATE),VLOOKUP(Faixa_2,MAT_faixa_score,4,FALSE),IF(AND(N436&gt;=F3_DE,N436&lt;=F3_ATE),VLOOKUP(Faixa_3,MAT_faixa_score,4,FALSE),"")))))</f>
        <v/>
      </c>
      <c r="P436" s="103" t="str">
        <f>IF(N436="","",IF(N436&gt;=F4_DE,VLOOKUP(Faixa_4,MAT_faixa_score,5,FALSE),IF(N436&lt;=F1_ATE,VLOOKUP(Faixa_1,MAT_faixa_score,5,FALSE),IF(AND(N436&gt;=F2_DE,N436&lt;=F2_ATE),VLOOKUP(Faixa_2,MAT_faixa_score,5,FALSE),IF(AND(N436&gt;=F3_DE,N436&lt;=F3_ATE),VLOOKUP(Faixa_3,MAT_faixa_score,5,FALSE),"")))))</f>
        <v/>
      </c>
    </row>
    <row r="437">
      <c r="A437" s="118"/>
      <c r="B437" s="118"/>
      <c r="C437" s="118"/>
      <c r="D437" s="119"/>
      <c r="E437" s="118"/>
      <c r="F437" s="118"/>
      <c r="G437" s="120"/>
      <c r="H437" s="120"/>
      <c r="I437" s="121" t="str">
        <f t="shared" si="1"/>
        <v/>
      </c>
      <c r="J437" s="121"/>
      <c r="K437" s="103"/>
      <c r="L437" s="103"/>
      <c r="M437" s="121"/>
      <c r="N437" s="103" t="str">
        <f>IFERROR(SUM(VLOOKUP(J437,MAT_necessidade,3,FALSE),VLOOKUP(K437,MAT_projeto,3,FALSE),VLOOKUP(L437,MAT_prioridade,3,FALSE),VLOOKUP(M437,MAT_decisao,3,FALSE)),"")</f>
        <v/>
      </c>
      <c r="O437" s="103" t="str">
        <f>IF(N437="","",IF(N437&gt;=F4_DE,VLOOKUP(Faixa_4,MAT_faixa_score,4,FALSE),IF(N437&lt;=F1_ATE,VLOOKUP(Faixa_1,MAT_faixa_score,4,FALSE),IF(AND(N437&gt;=F2_DE,N437&lt;=F2_ATE),VLOOKUP(Faixa_2,MAT_faixa_score,4,FALSE),IF(AND(N437&gt;=F3_DE,N437&lt;=F3_ATE),VLOOKUP(Faixa_3,MAT_faixa_score,4,FALSE),"")))))</f>
        <v/>
      </c>
      <c r="P437" s="103" t="str">
        <f>IF(N437="","",IF(N437&gt;=F4_DE,VLOOKUP(Faixa_4,MAT_faixa_score,5,FALSE),IF(N437&lt;=F1_ATE,VLOOKUP(Faixa_1,MAT_faixa_score,5,FALSE),IF(AND(N437&gt;=F2_DE,N437&lt;=F2_ATE),VLOOKUP(Faixa_2,MAT_faixa_score,5,FALSE),IF(AND(N437&gt;=F3_DE,N437&lt;=F3_ATE),VLOOKUP(Faixa_3,MAT_faixa_score,5,FALSE),"")))))</f>
        <v/>
      </c>
    </row>
    <row r="438">
      <c r="A438" s="118"/>
      <c r="B438" s="118"/>
      <c r="C438" s="118"/>
      <c r="D438" s="119"/>
      <c r="E438" s="118"/>
      <c r="F438" s="118"/>
      <c r="G438" s="120"/>
      <c r="H438" s="120"/>
      <c r="I438" s="121" t="str">
        <f t="shared" si="1"/>
        <v/>
      </c>
      <c r="J438" s="121"/>
      <c r="K438" s="103"/>
      <c r="L438" s="103"/>
      <c r="M438" s="121"/>
      <c r="N438" s="103" t="str">
        <f>IFERROR(SUM(VLOOKUP(J438,MAT_necessidade,3,FALSE),VLOOKUP(K438,MAT_projeto,3,FALSE),VLOOKUP(L438,MAT_prioridade,3,FALSE),VLOOKUP(M438,MAT_decisao,3,FALSE)),"")</f>
        <v/>
      </c>
      <c r="O438" s="103" t="str">
        <f>IF(N438="","",IF(N438&gt;=F4_DE,VLOOKUP(Faixa_4,MAT_faixa_score,4,FALSE),IF(N438&lt;=F1_ATE,VLOOKUP(Faixa_1,MAT_faixa_score,4,FALSE),IF(AND(N438&gt;=F2_DE,N438&lt;=F2_ATE),VLOOKUP(Faixa_2,MAT_faixa_score,4,FALSE),IF(AND(N438&gt;=F3_DE,N438&lt;=F3_ATE),VLOOKUP(Faixa_3,MAT_faixa_score,4,FALSE),"")))))</f>
        <v/>
      </c>
      <c r="P438" s="103" t="str">
        <f>IF(N438="","",IF(N438&gt;=F4_DE,VLOOKUP(Faixa_4,MAT_faixa_score,5,FALSE),IF(N438&lt;=F1_ATE,VLOOKUP(Faixa_1,MAT_faixa_score,5,FALSE),IF(AND(N438&gt;=F2_DE,N438&lt;=F2_ATE),VLOOKUP(Faixa_2,MAT_faixa_score,5,FALSE),IF(AND(N438&gt;=F3_DE,N438&lt;=F3_ATE),VLOOKUP(Faixa_3,MAT_faixa_score,5,FALSE),"")))))</f>
        <v/>
      </c>
    </row>
    <row r="439">
      <c r="A439" s="118"/>
      <c r="B439" s="118"/>
      <c r="C439" s="118"/>
      <c r="D439" s="119"/>
      <c r="E439" s="118"/>
      <c r="F439" s="118"/>
      <c r="G439" s="120"/>
      <c r="H439" s="120"/>
      <c r="I439" s="121" t="str">
        <f t="shared" si="1"/>
        <v/>
      </c>
      <c r="J439" s="121"/>
      <c r="K439" s="103"/>
      <c r="L439" s="103"/>
      <c r="M439" s="121"/>
      <c r="N439" s="103" t="str">
        <f>IFERROR(SUM(VLOOKUP(J439,MAT_necessidade,3,FALSE),VLOOKUP(K439,MAT_projeto,3,FALSE),VLOOKUP(L439,MAT_prioridade,3,FALSE),VLOOKUP(M439,MAT_decisao,3,FALSE)),"")</f>
        <v/>
      </c>
      <c r="O439" s="103" t="str">
        <f>IF(N439="","",IF(N439&gt;=F4_DE,VLOOKUP(Faixa_4,MAT_faixa_score,4,FALSE),IF(N439&lt;=F1_ATE,VLOOKUP(Faixa_1,MAT_faixa_score,4,FALSE),IF(AND(N439&gt;=F2_DE,N439&lt;=F2_ATE),VLOOKUP(Faixa_2,MAT_faixa_score,4,FALSE),IF(AND(N439&gt;=F3_DE,N439&lt;=F3_ATE),VLOOKUP(Faixa_3,MAT_faixa_score,4,FALSE),"")))))</f>
        <v/>
      </c>
      <c r="P439" s="103" t="str">
        <f>IF(N439="","",IF(N439&gt;=F4_DE,VLOOKUP(Faixa_4,MAT_faixa_score,5,FALSE),IF(N439&lt;=F1_ATE,VLOOKUP(Faixa_1,MAT_faixa_score,5,FALSE),IF(AND(N439&gt;=F2_DE,N439&lt;=F2_ATE),VLOOKUP(Faixa_2,MAT_faixa_score,5,FALSE),IF(AND(N439&gt;=F3_DE,N439&lt;=F3_ATE),VLOOKUP(Faixa_3,MAT_faixa_score,5,FALSE),"")))))</f>
        <v/>
      </c>
    </row>
    <row r="440">
      <c r="A440" s="118"/>
      <c r="B440" s="118"/>
      <c r="C440" s="118"/>
      <c r="D440" s="119"/>
      <c r="E440" s="118"/>
      <c r="F440" s="118"/>
      <c r="G440" s="120"/>
      <c r="H440" s="120"/>
      <c r="I440" s="121" t="str">
        <f t="shared" si="1"/>
        <v/>
      </c>
      <c r="J440" s="121"/>
      <c r="K440" s="103"/>
      <c r="L440" s="103"/>
      <c r="M440" s="121"/>
      <c r="N440" s="103" t="str">
        <f>IFERROR(SUM(VLOOKUP(J440,MAT_necessidade,3,FALSE),VLOOKUP(K440,MAT_projeto,3,FALSE),VLOOKUP(L440,MAT_prioridade,3,FALSE),VLOOKUP(M440,MAT_decisao,3,FALSE)),"")</f>
        <v/>
      </c>
      <c r="O440" s="103" t="str">
        <f>IF(N440="","",IF(N440&gt;=F4_DE,VLOOKUP(Faixa_4,MAT_faixa_score,4,FALSE),IF(N440&lt;=F1_ATE,VLOOKUP(Faixa_1,MAT_faixa_score,4,FALSE),IF(AND(N440&gt;=F2_DE,N440&lt;=F2_ATE),VLOOKUP(Faixa_2,MAT_faixa_score,4,FALSE),IF(AND(N440&gt;=F3_DE,N440&lt;=F3_ATE),VLOOKUP(Faixa_3,MAT_faixa_score,4,FALSE),"")))))</f>
        <v/>
      </c>
      <c r="P440" s="103" t="str">
        <f>IF(N440="","",IF(N440&gt;=F4_DE,VLOOKUP(Faixa_4,MAT_faixa_score,5,FALSE),IF(N440&lt;=F1_ATE,VLOOKUP(Faixa_1,MAT_faixa_score,5,FALSE),IF(AND(N440&gt;=F2_DE,N440&lt;=F2_ATE),VLOOKUP(Faixa_2,MAT_faixa_score,5,FALSE),IF(AND(N440&gt;=F3_DE,N440&lt;=F3_ATE),VLOOKUP(Faixa_3,MAT_faixa_score,5,FALSE),"")))))</f>
        <v/>
      </c>
    </row>
    <row r="441">
      <c r="A441" s="118"/>
      <c r="B441" s="118"/>
      <c r="C441" s="118"/>
      <c r="D441" s="119"/>
      <c r="E441" s="118"/>
      <c r="F441" s="118"/>
      <c r="G441" s="120"/>
      <c r="H441" s="120"/>
      <c r="I441" s="121" t="str">
        <f t="shared" si="1"/>
        <v/>
      </c>
      <c r="J441" s="121"/>
      <c r="K441" s="103"/>
      <c r="L441" s="103"/>
      <c r="M441" s="121"/>
      <c r="N441" s="103" t="str">
        <f>IFERROR(SUM(VLOOKUP(J441,MAT_necessidade,3,FALSE),VLOOKUP(K441,MAT_projeto,3,FALSE),VLOOKUP(L441,MAT_prioridade,3,FALSE),VLOOKUP(M441,MAT_decisao,3,FALSE)),"")</f>
        <v/>
      </c>
      <c r="O441" s="103" t="str">
        <f>IF(N441="","",IF(N441&gt;=F4_DE,VLOOKUP(Faixa_4,MAT_faixa_score,4,FALSE),IF(N441&lt;=F1_ATE,VLOOKUP(Faixa_1,MAT_faixa_score,4,FALSE),IF(AND(N441&gt;=F2_DE,N441&lt;=F2_ATE),VLOOKUP(Faixa_2,MAT_faixa_score,4,FALSE),IF(AND(N441&gt;=F3_DE,N441&lt;=F3_ATE),VLOOKUP(Faixa_3,MAT_faixa_score,4,FALSE),"")))))</f>
        <v/>
      </c>
      <c r="P441" s="103" t="str">
        <f>IF(N441="","",IF(N441&gt;=F4_DE,VLOOKUP(Faixa_4,MAT_faixa_score,5,FALSE),IF(N441&lt;=F1_ATE,VLOOKUP(Faixa_1,MAT_faixa_score,5,FALSE),IF(AND(N441&gt;=F2_DE,N441&lt;=F2_ATE),VLOOKUP(Faixa_2,MAT_faixa_score,5,FALSE),IF(AND(N441&gt;=F3_DE,N441&lt;=F3_ATE),VLOOKUP(Faixa_3,MAT_faixa_score,5,FALSE),"")))))</f>
        <v/>
      </c>
    </row>
    <row r="442">
      <c r="A442" s="118"/>
      <c r="B442" s="118"/>
      <c r="C442" s="118"/>
      <c r="D442" s="119"/>
      <c r="E442" s="118"/>
      <c r="F442" s="118"/>
      <c r="G442" s="120"/>
      <c r="H442" s="120"/>
      <c r="I442" s="121" t="str">
        <f t="shared" si="1"/>
        <v/>
      </c>
      <c r="J442" s="121"/>
      <c r="K442" s="103"/>
      <c r="L442" s="103"/>
      <c r="M442" s="121"/>
      <c r="N442" s="103" t="str">
        <f>IFERROR(SUM(VLOOKUP(J442,MAT_necessidade,3,FALSE),VLOOKUP(K442,MAT_projeto,3,FALSE),VLOOKUP(L442,MAT_prioridade,3,FALSE),VLOOKUP(M442,MAT_decisao,3,FALSE)),"")</f>
        <v/>
      </c>
      <c r="O442" s="103" t="str">
        <f>IF(N442="","",IF(N442&gt;=F4_DE,VLOOKUP(Faixa_4,MAT_faixa_score,4,FALSE),IF(N442&lt;=F1_ATE,VLOOKUP(Faixa_1,MAT_faixa_score,4,FALSE),IF(AND(N442&gt;=F2_DE,N442&lt;=F2_ATE),VLOOKUP(Faixa_2,MAT_faixa_score,4,FALSE),IF(AND(N442&gt;=F3_DE,N442&lt;=F3_ATE),VLOOKUP(Faixa_3,MAT_faixa_score,4,FALSE),"")))))</f>
        <v/>
      </c>
      <c r="P442" s="103" t="str">
        <f>IF(N442="","",IF(N442&gt;=F4_DE,VLOOKUP(Faixa_4,MAT_faixa_score,5,FALSE),IF(N442&lt;=F1_ATE,VLOOKUP(Faixa_1,MAT_faixa_score,5,FALSE),IF(AND(N442&gt;=F2_DE,N442&lt;=F2_ATE),VLOOKUP(Faixa_2,MAT_faixa_score,5,FALSE),IF(AND(N442&gt;=F3_DE,N442&lt;=F3_ATE),VLOOKUP(Faixa_3,MAT_faixa_score,5,FALSE),"")))))</f>
        <v/>
      </c>
    </row>
    <row r="443">
      <c r="A443" s="118"/>
      <c r="B443" s="118"/>
      <c r="C443" s="118"/>
      <c r="D443" s="119"/>
      <c r="E443" s="118"/>
      <c r="F443" s="118"/>
      <c r="G443" s="120"/>
      <c r="H443" s="120"/>
      <c r="I443" s="121" t="str">
        <f t="shared" si="1"/>
        <v/>
      </c>
      <c r="J443" s="121"/>
      <c r="K443" s="103"/>
      <c r="L443" s="103"/>
      <c r="M443" s="121"/>
      <c r="N443" s="103" t="str">
        <f>IFERROR(SUM(VLOOKUP(J443,MAT_necessidade,3,FALSE),VLOOKUP(K443,MAT_projeto,3,FALSE),VLOOKUP(L443,MAT_prioridade,3,FALSE),VLOOKUP(M443,MAT_decisao,3,FALSE)),"")</f>
        <v/>
      </c>
      <c r="O443" s="103" t="str">
        <f>IF(N443="","",IF(N443&gt;=F4_DE,VLOOKUP(Faixa_4,MAT_faixa_score,4,FALSE),IF(N443&lt;=F1_ATE,VLOOKUP(Faixa_1,MAT_faixa_score,4,FALSE),IF(AND(N443&gt;=F2_DE,N443&lt;=F2_ATE),VLOOKUP(Faixa_2,MAT_faixa_score,4,FALSE),IF(AND(N443&gt;=F3_DE,N443&lt;=F3_ATE),VLOOKUP(Faixa_3,MAT_faixa_score,4,FALSE),"")))))</f>
        <v/>
      </c>
      <c r="P443" s="103" t="str">
        <f>IF(N443="","",IF(N443&gt;=F4_DE,VLOOKUP(Faixa_4,MAT_faixa_score,5,FALSE),IF(N443&lt;=F1_ATE,VLOOKUP(Faixa_1,MAT_faixa_score,5,FALSE),IF(AND(N443&gt;=F2_DE,N443&lt;=F2_ATE),VLOOKUP(Faixa_2,MAT_faixa_score,5,FALSE),IF(AND(N443&gt;=F3_DE,N443&lt;=F3_ATE),VLOOKUP(Faixa_3,MAT_faixa_score,5,FALSE),"")))))</f>
        <v/>
      </c>
    </row>
    <row r="444">
      <c r="A444" s="118"/>
      <c r="B444" s="118"/>
      <c r="C444" s="118"/>
      <c r="D444" s="119"/>
      <c r="E444" s="118"/>
      <c r="F444" s="118"/>
      <c r="G444" s="120"/>
      <c r="H444" s="120"/>
      <c r="I444" s="121" t="str">
        <f t="shared" si="1"/>
        <v/>
      </c>
      <c r="J444" s="121"/>
      <c r="K444" s="103"/>
      <c r="L444" s="103"/>
      <c r="M444" s="121"/>
      <c r="N444" s="103" t="str">
        <f>IFERROR(SUM(VLOOKUP(J444,MAT_necessidade,3,FALSE),VLOOKUP(K444,MAT_projeto,3,FALSE),VLOOKUP(L444,MAT_prioridade,3,FALSE),VLOOKUP(M444,MAT_decisao,3,FALSE)),"")</f>
        <v/>
      </c>
      <c r="O444" s="103" t="str">
        <f>IF(N444="","",IF(N444&gt;=F4_DE,VLOOKUP(Faixa_4,MAT_faixa_score,4,FALSE),IF(N444&lt;=F1_ATE,VLOOKUP(Faixa_1,MAT_faixa_score,4,FALSE),IF(AND(N444&gt;=F2_DE,N444&lt;=F2_ATE),VLOOKUP(Faixa_2,MAT_faixa_score,4,FALSE),IF(AND(N444&gt;=F3_DE,N444&lt;=F3_ATE),VLOOKUP(Faixa_3,MAT_faixa_score,4,FALSE),"")))))</f>
        <v/>
      </c>
      <c r="P444" s="103" t="str">
        <f>IF(N444="","",IF(N444&gt;=F4_DE,VLOOKUP(Faixa_4,MAT_faixa_score,5,FALSE),IF(N444&lt;=F1_ATE,VLOOKUP(Faixa_1,MAT_faixa_score,5,FALSE),IF(AND(N444&gt;=F2_DE,N444&lt;=F2_ATE),VLOOKUP(Faixa_2,MAT_faixa_score,5,FALSE),IF(AND(N444&gt;=F3_DE,N444&lt;=F3_ATE),VLOOKUP(Faixa_3,MAT_faixa_score,5,FALSE),"")))))</f>
        <v/>
      </c>
    </row>
    <row r="445">
      <c r="A445" s="118"/>
      <c r="B445" s="118"/>
      <c r="C445" s="118"/>
      <c r="D445" s="119"/>
      <c r="E445" s="118"/>
      <c r="F445" s="118"/>
      <c r="G445" s="120"/>
      <c r="H445" s="120"/>
      <c r="I445" s="121" t="str">
        <f t="shared" si="1"/>
        <v/>
      </c>
      <c r="J445" s="121"/>
      <c r="K445" s="103"/>
      <c r="L445" s="103"/>
      <c r="M445" s="121"/>
      <c r="N445" s="103" t="str">
        <f>IFERROR(SUM(VLOOKUP(J445,MAT_necessidade,3,FALSE),VLOOKUP(K445,MAT_projeto,3,FALSE),VLOOKUP(L445,MAT_prioridade,3,FALSE),VLOOKUP(M445,MAT_decisao,3,FALSE)),"")</f>
        <v/>
      </c>
      <c r="O445" s="103" t="str">
        <f>IF(N445="","",IF(N445&gt;=F4_DE,VLOOKUP(Faixa_4,MAT_faixa_score,4,FALSE),IF(N445&lt;=F1_ATE,VLOOKUP(Faixa_1,MAT_faixa_score,4,FALSE),IF(AND(N445&gt;=F2_DE,N445&lt;=F2_ATE),VLOOKUP(Faixa_2,MAT_faixa_score,4,FALSE),IF(AND(N445&gt;=F3_DE,N445&lt;=F3_ATE),VLOOKUP(Faixa_3,MAT_faixa_score,4,FALSE),"")))))</f>
        <v/>
      </c>
      <c r="P445" s="103" t="str">
        <f>IF(N445="","",IF(N445&gt;=F4_DE,VLOOKUP(Faixa_4,MAT_faixa_score,5,FALSE),IF(N445&lt;=F1_ATE,VLOOKUP(Faixa_1,MAT_faixa_score,5,FALSE),IF(AND(N445&gt;=F2_DE,N445&lt;=F2_ATE),VLOOKUP(Faixa_2,MAT_faixa_score,5,FALSE),IF(AND(N445&gt;=F3_DE,N445&lt;=F3_ATE),VLOOKUP(Faixa_3,MAT_faixa_score,5,FALSE),"")))))</f>
        <v/>
      </c>
    </row>
    <row r="446">
      <c r="A446" s="118"/>
      <c r="B446" s="118"/>
      <c r="C446" s="118"/>
      <c r="D446" s="119"/>
      <c r="E446" s="118"/>
      <c r="F446" s="118"/>
      <c r="G446" s="120"/>
      <c r="H446" s="120"/>
      <c r="I446" s="121" t="str">
        <f t="shared" si="1"/>
        <v/>
      </c>
      <c r="J446" s="121"/>
      <c r="K446" s="103"/>
      <c r="L446" s="103"/>
      <c r="M446" s="121"/>
      <c r="N446" s="103" t="str">
        <f>IFERROR(SUM(VLOOKUP(J446,MAT_necessidade,3,FALSE),VLOOKUP(K446,MAT_projeto,3,FALSE),VLOOKUP(L446,MAT_prioridade,3,FALSE),VLOOKUP(M446,MAT_decisao,3,FALSE)),"")</f>
        <v/>
      </c>
      <c r="O446" s="103" t="str">
        <f>IF(N446="","",IF(N446&gt;=F4_DE,VLOOKUP(Faixa_4,MAT_faixa_score,4,FALSE),IF(N446&lt;=F1_ATE,VLOOKUP(Faixa_1,MAT_faixa_score,4,FALSE),IF(AND(N446&gt;=F2_DE,N446&lt;=F2_ATE),VLOOKUP(Faixa_2,MAT_faixa_score,4,FALSE),IF(AND(N446&gt;=F3_DE,N446&lt;=F3_ATE),VLOOKUP(Faixa_3,MAT_faixa_score,4,FALSE),"")))))</f>
        <v/>
      </c>
      <c r="P446" s="103" t="str">
        <f>IF(N446="","",IF(N446&gt;=F4_DE,VLOOKUP(Faixa_4,MAT_faixa_score,5,FALSE),IF(N446&lt;=F1_ATE,VLOOKUP(Faixa_1,MAT_faixa_score,5,FALSE),IF(AND(N446&gt;=F2_DE,N446&lt;=F2_ATE),VLOOKUP(Faixa_2,MAT_faixa_score,5,FALSE),IF(AND(N446&gt;=F3_DE,N446&lt;=F3_ATE),VLOOKUP(Faixa_3,MAT_faixa_score,5,FALSE),"")))))</f>
        <v/>
      </c>
    </row>
    <row r="447">
      <c r="A447" s="118"/>
      <c r="B447" s="118"/>
      <c r="C447" s="118"/>
      <c r="D447" s="119"/>
      <c r="E447" s="118"/>
      <c r="F447" s="118"/>
      <c r="G447" s="120"/>
      <c r="H447" s="120"/>
      <c r="I447" s="121" t="str">
        <f t="shared" si="1"/>
        <v/>
      </c>
      <c r="J447" s="121"/>
      <c r="K447" s="103"/>
      <c r="L447" s="103"/>
      <c r="M447" s="121"/>
      <c r="N447" s="103" t="str">
        <f>IFERROR(SUM(VLOOKUP(J447,MAT_necessidade,3,FALSE),VLOOKUP(K447,MAT_projeto,3,FALSE),VLOOKUP(L447,MAT_prioridade,3,FALSE),VLOOKUP(M447,MAT_decisao,3,FALSE)),"")</f>
        <v/>
      </c>
      <c r="O447" s="103" t="str">
        <f>IF(N447="","",IF(N447&gt;=F4_DE,VLOOKUP(Faixa_4,MAT_faixa_score,4,FALSE),IF(N447&lt;=F1_ATE,VLOOKUP(Faixa_1,MAT_faixa_score,4,FALSE),IF(AND(N447&gt;=F2_DE,N447&lt;=F2_ATE),VLOOKUP(Faixa_2,MAT_faixa_score,4,FALSE),IF(AND(N447&gt;=F3_DE,N447&lt;=F3_ATE),VLOOKUP(Faixa_3,MAT_faixa_score,4,FALSE),"")))))</f>
        <v/>
      </c>
      <c r="P447" s="103" t="str">
        <f>IF(N447="","",IF(N447&gt;=F4_DE,VLOOKUP(Faixa_4,MAT_faixa_score,5,FALSE),IF(N447&lt;=F1_ATE,VLOOKUP(Faixa_1,MAT_faixa_score,5,FALSE),IF(AND(N447&gt;=F2_DE,N447&lt;=F2_ATE),VLOOKUP(Faixa_2,MAT_faixa_score,5,FALSE),IF(AND(N447&gt;=F3_DE,N447&lt;=F3_ATE),VLOOKUP(Faixa_3,MAT_faixa_score,5,FALSE),"")))))</f>
        <v/>
      </c>
    </row>
    <row r="448">
      <c r="A448" s="118"/>
      <c r="B448" s="118"/>
      <c r="C448" s="118"/>
      <c r="D448" s="119"/>
      <c r="E448" s="118"/>
      <c r="F448" s="118"/>
      <c r="G448" s="120"/>
      <c r="H448" s="120"/>
      <c r="I448" s="121" t="str">
        <f t="shared" si="1"/>
        <v/>
      </c>
      <c r="J448" s="121"/>
      <c r="K448" s="103"/>
      <c r="L448" s="103"/>
      <c r="M448" s="121"/>
      <c r="N448" s="103" t="str">
        <f>IFERROR(SUM(VLOOKUP(J448,MAT_necessidade,3,FALSE),VLOOKUP(K448,MAT_projeto,3,FALSE),VLOOKUP(L448,MAT_prioridade,3,FALSE),VLOOKUP(M448,MAT_decisao,3,FALSE)),"")</f>
        <v/>
      </c>
      <c r="O448" s="103" t="str">
        <f>IF(N448="","",IF(N448&gt;=F4_DE,VLOOKUP(Faixa_4,MAT_faixa_score,4,FALSE),IF(N448&lt;=F1_ATE,VLOOKUP(Faixa_1,MAT_faixa_score,4,FALSE),IF(AND(N448&gt;=F2_DE,N448&lt;=F2_ATE),VLOOKUP(Faixa_2,MAT_faixa_score,4,FALSE),IF(AND(N448&gt;=F3_DE,N448&lt;=F3_ATE),VLOOKUP(Faixa_3,MAT_faixa_score,4,FALSE),"")))))</f>
        <v/>
      </c>
      <c r="P448" s="103" t="str">
        <f>IF(N448="","",IF(N448&gt;=F4_DE,VLOOKUP(Faixa_4,MAT_faixa_score,5,FALSE),IF(N448&lt;=F1_ATE,VLOOKUP(Faixa_1,MAT_faixa_score,5,FALSE),IF(AND(N448&gt;=F2_DE,N448&lt;=F2_ATE),VLOOKUP(Faixa_2,MAT_faixa_score,5,FALSE),IF(AND(N448&gt;=F3_DE,N448&lt;=F3_ATE),VLOOKUP(Faixa_3,MAT_faixa_score,5,FALSE),"")))))</f>
        <v/>
      </c>
    </row>
    <row r="449">
      <c r="A449" s="118"/>
      <c r="B449" s="118"/>
      <c r="C449" s="118"/>
      <c r="D449" s="119"/>
      <c r="E449" s="118"/>
      <c r="F449" s="118"/>
      <c r="G449" s="120"/>
      <c r="H449" s="120"/>
      <c r="I449" s="121" t="str">
        <f t="shared" si="1"/>
        <v/>
      </c>
      <c r="J449" s="121"/>
      <c r="K449" s="103"/>
      <c r="L449" s="103"/>
      <c r="M449" s="121"/>
      <c r="N449" s="103" t="str">
        <f>IFERROR(SUM(VLOOKUP(J449,MAT_necessidade,3,FALSE),VLOOKUP(K449,MAT_projeto,3,FALSE),VLOOKUP(L449,MAT_prioridade,3,FALSE),VLOOKUP(M449,MAT_decisao,3,FALSE)),"")</f>
        <v/>
      </c>
      <c r="O449" s="103" t="str">
        <f>IF(N449="","",IF(N449&gt;=F4_DE,VLOOKUP(Faixa_4,MAT_faixa_score,4,FALSE),IF(N449&lt;=F1_ATE,VLOOKUP(Faixa_1,MAT_faixa_score,4,FALSE),IF(AND(N449&gt;=F2_DE,N449&lt;=F2_ATE),VLOOKUP(Faixa_2,MAT_faixa_score,4,FALSE),IF(AND(N449&gt;=F3_DE,N449&lt;=F3_ATE),VLOOKUP(Faixa_3,MAT_faixa_score,4,FALSE),"")))))</f>
        <v/>
      </c>
      <c r="P449" s="103" t="str">
        <f>IF(N449="","",IF(N449&gt;=F4_DE,VLOOKUP(Faixa_4,MAT_faixa_score,5,FALSE),IF(N449&lt;=F1_ATE,VLOOKUP(Faixa_1,MAT_faixa_score,5,FALSE),IF(AND(N449&gt;=F2_DE,N449&lt;=F2_ATE),VLOOKUP(Faixa_2,MAT_faixa_score,5,FALSE),IF(AND(N449&gt;=F3_DE,N449&lt;=F3_ATE),VLOOKUP(Faixa_3,MAT_faixa_score,5,FALSE),"")))))</f>
        <v/>
      </c>
    </row>
    <row r="450">
      <c r="A450" s="118"/>
      <c r="B450" s="118"/>
      <c r="C450" s="118"/>
      <c r="D450" s="119"/>
      <c r="E450" s="118"/>
      <c r="F450" s="118"/>
      <c r="G450" s="120"/>
      <c r="H450" s="120"/>
      <c r="I450" s="121" t="str">
        <f t="shared" si="1"/>
        <v/>
      </c>
      <c r="J450" s="121"/>
      <c r="K450" s="103"/>
      <c r="L450" s="103"/>
      <c r="M450" s="121"/>
      <c r="N450" s="103" t="str">
        <f>IFERROR(SUM(VLOOKUP(J450,MAT_necessidade,3,FALSE),VLOOKUP(K450,MAT_projeto,3,FALSE),VLOOKUP(L450,MAT_prioridade,3,FALSE),VLOOKUP(M450,MAT_decisao,3,FALSE)),"")</f>
        <v/>
      </c>
      <c r="O450" s="103" t="str">
        <f>IF(N450="","",IF(N450&gt;=F4_DE,VLOOKUP(Faixa_4,MAT_faixa_score,4,FALSE),IF(N450&lt;=F1_ATE,VLOOKUP(Faixa_1,MAT_faixa_score,4,FALSE),IF(AND(N450&gt;=F2_DE,N450&lt;=F2_ATE),VLOOKUP(Faixa_2,MAT_faixa_score,4,FALSE),IF(AND(N450&gt;=F3_DE,N450&lt;=F3_ATE),VLOOKUP(Faixa_3,MAT_faixa_score,4,FALSE),"")))))</f>
        <v/>
      </c>
      <c r="P450" s="103" t="str">
        <f>IF(N450="","",IF(N450&gt;=F4_DE,VLOOKUP(Faixa_4,MAT_faixa_score,5,FALSE),IF(N450&lt;=F1_ATE,VLOOKUP(Faixa_1,MAT_faixa_score,5,FALSE),IF(AND(N450&gt;=F2_DE,N450&lt;=F2_ATE),VLOOKUP(Faixa_2,MAT_faixa_score,5,FALSE),IF(AND(N450&gt;=F3_DE,N450&lt;=F3_ATE),VLOOKUP(Faixa_3,MAT_faixa_score,5,FALSE),"")))))</f>
        <v/>
      </c>
    </row>
    <row r="451">
      <c r="A451" s="118"/>
      <c r="B451" s="118"/>
      <c r="C451" s="118"/>
      <c r="D451" s="119"/>
      <c r="E451" s="118"/>
      <c r="F451" s="118"/>
      <c r="G451" s="120"/>
      <c r="H451" s="120"/>
      <c r="I451" s="121" t="str">
        <f t="shared" si="1"/>
        <v/>
      </c>
      <c r="J451" s="121"/>
      <c r="K451" s="103"/>
      <c r="L451" s="103"/>
      <c r="M451" s="121"/>
      <c r="N451" s="103" t="str">
        <f>IFERROR(SUM(VLOOKUP(J451,MAT_necessidade,3,FALSE),VLOOKUP(K451,MAT_projeto,3,FALSE),VLOOKUP(L451,MAT_prioridade,3,FALSE),VLOOKUP(M451,MAT_decisao,3,FALSE)),"")</f>
        <v/>
      </c>
      <c r="O451" s="103" t="str">
        <f>IF(N451="","",IF(N451&gt;=F4_DE,VLOOKUP(Faixa_4,MAT_faixa_score,4,FALSE),IF(N451&lt;=F1_ATE,VLOOKUP(Faixa_1,MAT_faixa_score,4,FALSE),IF(AND(N451&gt;=F2_DE,N451&lt;=F2_ATE),VLOOKUP(Faixa_2,MAT_faixa_score,4,FALSE),IF(AND(N451&gt;=F3_DE,N451&lt;=F3_ATE),VLOOKUP(Faixa_3,MAT_faixa_score,4,FALSE),"")))))</f>
        <v/>
      </c>
      <c r="P451" s="103" t="str">
        <f>IF(N451="","",IF(N451&gt;=F4_DE,VLOOKUP(Faixa_4,MAT_faixa_score,5,FALSE),IF(N451&lt;=F1_ATE,VLOOKUP(Faixa_1,MAT_faixa_score,5,FALSE),IF(AND(N451&gt;=F2_DE,N451&lt;=F2_ATE),VLOOKUP(Faixa_2,MAT_faixa_score,5,FALSE),IF(AND(N451&gt;=F3_DE,N451&lt;=F3_ATE),VLOOKUP(Faixa_3,MAT_faixa_score,5,FALSE),"")))))</f>
        <v/>
      </c>
    </row>
    <row r="452">
      <c r="A452" s="118"/>
      <c r="B452" s="118"/>
      <c r="C452" s="118"/>
      <c r="D452" s="119"/>
      <c r="E452" s="118"/>
      <c r="F452" s="118"/>
      <c r="G452" s="120"/>
      <c r="H452" s="120"/>
      <c r="I452" s="121" t="str">
        <f t="shared" si="1"/>
        <v/>
      </c>
      <c r="J452" s="121"/>
      <c r="K452" s="103"/>
      <c r="L452" s="103"/>
      <c r="M452" s="121"/>
      <c r="N452" s="103" t="str">
        <f>IFERROR(SUM(VLOOKUP(J452,MAT_necessidade,3,FALSE),VLOOKUP(K452,MAT_projeto,3,FALSE),VLOOKUP(L452,MAT_prioridade,3,FALSE),VLOOKUP(M452,MAT_decisao,3,FALSE)),"")</f>
        <v/>
      </c>
      <c r="O452" s="103" t="str">
        <f>IF(N452="","",IF(N452&gt;=F4_DE,VLOOKUP(Faixa_4,MAT_faixa_score,4,FALSE),IF(N452&lt;=F1_ATE,VLOOKUP(Faixa_1,MAT_faixa_score,4,FALSE),IF(AND(N452&gt;=F2_DE,N452&lt;=F2_ATE),VLOOKUP(Faixa_2,MAT_faixa_score,4,FALSE),IF(AND(N452&gt;=F3_DE,N452&lt;=F3_ATE),VLOOKUP(Faixa_3,MAT_faixa_score,4,FALSE),"")))))</f>
        <v/>
      </c>
      <c r="P452" s="103" t="str">
        <f>IF(N452="","",IF(N452&gt;=F4_DE,VLOOKUP(Faixa_4,MAT_faixa_score,5,FALSE),IF(N452&lt;=F1_ATE,VLOOKUP(Faixa_1,MAT_faixa_score,5,FALSE),IF(AND(N452&gt;=F2_DE,N452&lt;=F2_ATE),VLOOKUP(Faixa_2,MAT_faixa_score,5,FALSE),IF(AND(N452&gt;=F3_DE,N452&lt;=F3_ATE),VLOOKUP(Faixa_3,MAT_faixa_score,5,FALSE),"")))))</f>
        <v/>
      </c>
    </row>
    <row r="453">
      <c r="A453" s="118"/>
      <c r="B453" s="118"/>
      <c r="C453" s="118"/>
      <c r="D453" s="119"/>
      <c r="E453" s="118"/>
      <c r="F453" s="118"/>
      <c r="G453" s="120"/>
      <c r="H453" s="120"/>
      <c r="I453" s="121" t="str">
        <f t="shared" si="1"/>
        <v/>
      </c>
      <c r="J453" s="121"/>
      <c r="K453" s="103"/>
      <c r="L453" s="103"/>
      <c r="M453" s="121"/>
      <c r="N453" s="103" t="str">
        <f>IFERROR(SUM(VLOOKUP(J453,MAT_necessidade,3,FALSE),VLOOKUP(K453,MAT_projeto,3,FALSE),VLOOKUP(L453,MAT_prioridade,3,FALSE),VLOOKUP(M453,MAT_decisao,3,FALSE)),"")</f>
        <v/>
      </c>
      <c r="O453" s="103" t="str">
        <f>IF(N453="","",IF(N453&gt;=F4_DE,VLOOKUP(Faixa_4,MAT_faixa_score,4,FALSE),IF(N453&lt;=F1_ATE,VLOOKUP(Faixa_1,MAT_faixa_score,4,FALSE),IF(AND(N453&gt;=F2_DE,N453&lt;=F2_ATE),VLOOKUP(Faixa_2,MAT_faixa_score,4,FALSE),IF(AND(N453&gt;=F3_DE,N453&lt;=F3_ATE),VLOOKUP(Faixa_3,MAT_faixa_score,4,FALSE),"")))))</f>
        <v/>
      </c>
      <c r="P453" s="103" t="str">
        <f>IF(N453="","",IF(N453&gt;=F4_DE,VLOOKUP(Faixa_4,MAT_faixa_score,5,FALSE),IF(N453&lt;=F1_ATE,VLOOKUP(Faixa_1,MAT_faixa_score,5,FALSE),IF(AND(N453&gt;=F2_DE,N453&lt;=F2_ATE),VLOOKUP(Faixa_2,MAT_faixa_score,5,FALSE),IF(AND(N453&gt;=F3_DE,N453&lt;=F3_ATE),VLOOKUP(Faixa_3,MAT_faixa_score,5,FALSE),"")))))</f>
        <v/>
      </c>
    </row>
    <row r="454">
      <c r="A454" s="118"/>
      <c r="B454" s="118"/>
      <c r="C454" s="118"/>
      <c r="D454" s="119"/>
      <c r="E454" s="118"/>
      <c r="F454" s="118"/>
      <c r="G454" s="120"/>
      <c r="H454" s="120"/>
      <c r="I454" s="121" t="str">
        <f t="shared" si="1"/>
        <v/>
      </c>
      <c r="J454" s="121"/>
      <c r="K454" s="103"/>
      <c r="L454" s="103"/>
      <c r="M454" s="121"/>
      <c r="N454" s="103" t="str">
        <f>IFERROR(SUM(VLOOKUP(J454,MAT_necessidade,3,FALSE),VLOOKUP(K454,MAT_projeto,3,FALSE),VLOOKUP(L454,MAT_prioridade,3,FALSE),VLOOKUP(M454,MAT_decisao,3,FALSE)),"")</f>
        <v/>
      </c>
      <c r="O454" s="103" t="str">
        <f>IF(N454="","",IF(N454&gt;=F4_DE,VLOOKUP(Faixa_4,MAT_faixa_score,4,FALSE),IF(N454&lt;=F1_ATE,VLOOKUP(Faixa_1,MAT_faixa_score,4,FALSE),IF(AND(N454&gt;=F2_DE,N454&lt;=F2_ATE),VLOOKUP(Faixa_2,MAT_faixa_score,4,FALSE),IF(AND(N454&gt;=F3_DE,N454&lt;=F3_ATE),VLOOKUP(Faixa_3,MAT_faixa_score,4,FALSE),"")))))</f>
        <v/>
      </c>
      <c r="P454" s="103" t="str">
        <f>IF(N454="","",IF(N454&gt;=F4_DE,VLOOKUP(Faixa_4,MAT_faixa_score,5,FALSE),IF(N454&lt;=F1_ATE,VLOOKUP(Faixa_1,MAT_faixa_score,5,FALSE),IF(AND(N454&gt;=F2_DE,N454&lt;=F2_ATE),VLOOKUP(Faixa_2,MAT_faixa_score,5,FALSE),IF(AND(N454&gt;=F3_DE,N454&lt;=F3_ATE),VLOOKUP(Faixa_3,MAT_faixa_score,5,FALSE),"")))))</f>
        <v/>
      </c>
    </row>
    <row r="455">
      <c r="A455" s="118"/>
      <c r="B455" s="118"/>
      <c r="C455" s="118"/>
      <c r="D455" s="119"/>
      <c r="E455" s="118"/>
      <c r="F455" s="118"/>
      <c r="G455" s="120"/>
      <c r="H455" s="120"/>
      <c r="I455" s="121" t="str">
        <f t="shared" si="1"/>
        <v/>
      </c>
      <c r="J455" s="121"/>
      <c r="K455" s="103"/>
      <c r="L455" s="103"/>
      <c r="M455" s="121"/>
      <c r="N455" s="103" t="str">
        <f>IFERROR(SUM(VLOOKUP(J455,MAT_necessidade,3,FALSE),VLOOKUP(K455,MAT_projeto,3,FALSE),VLOOKUP(L455,MAT_prioridade,3,FALSE),VLOOKUP(M455,MAT_decisao,3,FALSE)),"")</f>
        <v/>
      </c>
      <c r="O455" s="103" t="str">
        <f>IF(N455="","",IF(N455&gt;=F4_DE,VLOOKUP(Faixa_4,MAT_faixa_score,4,FALSE),IF(N455&lt;=F1_ATE,VLOOKUP(Faixa_1,MAT_faixa_score,4,FALSE),IF(AND(N455&gt;=F2_DE,N455&lt;=F2_ATE),VLOOKUP(Faixa_2,MAT_faixa_score,4,FALSE),IF(AND(N455&gt;=F3_DE,N455&lt;=F3_ATE),VLOOKUP(Faixa_3,MAT_faixa_score,4,FALSE),"")))))</f>
        <v/>
      </c>
      <c r="P455" s="103" t="str">
        <f>IF(N455="","",IF(N455&gt;=F4_DE,VLOOKUP(Faixa_4,MAT_faixa_score,5,FALSE),IF(N455&lt;=F1_ATE,VLOOKUP(Faixa_1,MAT_faixa_score,5,FALSE),IF(AND(N455&gt;=F2_DE,N455&lt;=F2_ATE),VLOOKUP(Faixa_2,MAT_faixa_score,5,FALSE),IF(AND(N455&gt;=F3_DE,N455&lt;=F3_ATE),VLOOKUP(Faixa_3,MAT_faixa_score,5,FALSE),"")))))</f>
        <v/>
      </c>
    </row>
    <row r="456">
      <c r="A456" s="118"/>
      <c r="B456" s="118"/>
      <c r="C456" s="118"/>
      <c r="D456" s="119"/>
      <c r="E456" s="118"/>
      <c r="F456" s="118"/>
      <c r="G456" s="120"/>
      <c r="H456" s="120"/>
      <c r="I456" s="121" t="str">
        <f t="shared" si="1"/>
        <v/>
      </c>
      <c r="J456" s="121"/>
      <c r="K456" s="103"/>
      <c r="L456" s="103"/>
      <c r="M456" s="121"/>
      <c r="N456" s="103" t="str">
        <f>IFERROR(SUM(VLOOKUP(J456,MAT_necessidade,3,FALSE),VLOOKUP(K456,MAT_projeto,3,FALSE),VLOOKUP(L456,MAT_prioridade,3,FALSE),VLOOKUP(M456,MAT_decisao,3,FALSE)),"")</f>
        <v/>
      </c>
      <c r="O456" s="103" t="str">
        <f>IF(N456="","",IF(N456&gt;=F4_DE,VLOOKUP(Faixa_4,MAT_faixa_score,4,FALSE),IF(N456&lt;=F1_ATE,VLOOKUP(Faixa_1,MAT_faixa_score,4,FALSE),IF(AND(N456&gt;=F2_DE,N456&lt;=F2_ATE),VLOOKUP(Faixa_2,MAT_faixa_score,4,FALSE),IF(AND(N456&gt;=F3_DE,N456&lt;=F3_ATE),VLOOKUP(Faixa_3,MAT_faixa_score,4,FALSE),"")))))</f>
        <v/>
      </c>
      <c r="P456" s="103" t="str">
        <f>IF(N456="","",IF(N456&gt;=F4_DE,VLOOKUP(Faixa_4,MAT_faixa_score,5,FALSE),IF(N456&lt;=F1_ATE,VLOOKUP(Faixa_1,MAT_faixa_score,5,FALSE),IF(AND(N456&gt;=F2_DE,N456&lt;=F2_ATE),VLOOKUP(Faixa_2,MAT_faixa_score,5,FALSE),IF(AND(N456&gt;=F3_DE,N456&lt;=F3_ATE),VLOOKUP(Faixa_3,MAT_faixa_score,5,FALSE),"")))))</f>
        <v/>
      </c>
    </row>
    <row r="457">
      <c r="A457" s="118"/>
      <c r="B457" s="118"/>
      <c r="C457" s="118"/>
      <c r="D457" s="119"/>
      <c r="E457" s="118"/>
      <c r="F457" s="118"/>
      <c r="G457" s="120"/>
      <c r="H457" s="120"/>
      <c r="I457" s="121" t="str">
        <f t="shared" si="1"/>
        <v/>
      </c>
      <c r="J457" s="121"/>
      <c r="K457" s="103"/>
      <c r="L457" s="103"/>
      <c r="M457" s="121"/>
      <c r="N457" s="103" t="str">
        <f>IFERROR(SUM(VLOOKUP(J457,MAT_necessidade,3,FALSE),VLOOKUP(K457,MAT_projeto,3,FALSE),VLOOKUP(L457,MAT_prioridade,3,FALSE),VLOOKUP(M457,MAT_decisao,3,FALSE)),"")</f>
        <v/>
      </c>
      <c r="O457" s="103" t="str">
        <f>IF(N457="","",IF(N457&gt;=F4_DE,VLOOKUP(Faixa_4,MAT_faixa_score,4,FALSE),IF(N457&lt;=F1_ATE,VLOOKUP(Faixa_1,MAT_faixa_score,4,FALSE),IF(AND(N457&gt;=F2_DE,N457&lt;=F2_ATE),VLOOKUP(Faixa_2,MAT_faixa_score,4,FALSE),IF(AND(N457&gt;=F3_DE,N457&lt;=F3_ATE),VLOOKUP(Faixa_3,MAT_faixa_score,4,FALSE),"")))))</f>
        <v/>
      </c>
      <c r="P457" s="103" t="str">
        <f>IF(N457="","",IF(N457&gt;=F4_DE,VLOOKUP(Faixa_4,MAT_faixa_score,5,FALSE),IF(N457&lt;=F1_ATE,VLOOKUP(Faixa_1,MAT_faixa_score,5,FALSE),IF(AND(N457&gt;=F2_DE,N457&lt;=F2_ATE),VLOOKUP(Faixa_2,MAT_faixa_score,5,FALSE),IF(AND(N457&gt;=F3_DE,N457&lt;=F3_ATE),VLOOKUP(Faixa_3,MAT_faixa_score,5,FALSE),"")))))</f>
        <v/>
      </c>
    </row>
    <row r="458">
      <c r="A458" s="118"/>
      <c r="B458" s="118"/>
      <c r="C458" s="118"/>
      <c r="D458" s="119"/>
      <c r="E458" s="118"/>
      <c r="F458" s="118"/>
      <c r="G458" s="120"/>
      <c r="H458" s="120"/>
      <c r="I458" s="121" t="str">
        <f t="shared" si="1"/>
        <v/>
      </c>
      <c r="J458" s="121"/>
      <c r="K458" s="103"/>
      <c r="L458" s="103"/>
      <c r="M458" s="121"/>
      <c r="N458" s="103" t="str">
        <f>IFERROR(SUM(VLOOKUP(J458,MAT_necessidade,3,FALSE),VLOOKUP(K458,MAT_projeto,3,FALSE),VLOOKUP(L458,MAT_prioridade,3,FALSE),VLOOKUP(M458,MAT_decisao,3,FALSE)),"")</f>
        <v/>
      </c>
      <c r="O458" s="103" t="str">
        <f>IF(N458="","",IF(N458&gt;=F4_DE,VLOOKUP(Faixa_4,MAT_faixa_score,4,FALSE),IF(N458&lt;=F1_ATE,VLOOKUP(Faixa_1,MAT_faixa_score,4,FALSE),IF(AND(N458&gt;=F2_DE,N458&lt;=F2_ATE),VLOOKUP(Faixa_2,MAT_faixa_score,4,FALSE),IF(AND(N458&gt;=F3_DE,N458&lt;=F3_ATE),VLOOKUP(Faixa_3,MAT_faixa_score,4,FALSE),"")))))</f>
        <v/>
      </c>
      <c r="P458" s="103" t="str">
        <f>IF(N458="","",IF(N458&gt;=F4_DE,VLOOKUP(Faixa_4,MAT_faixa_score,5,FALSE),IF(N458&lt;=F1_ATE,VLOOKUP(Faixa_1,MAT_faixa_score,5,FALSE),IF(AND(N458&gt;=F2_DE,N458&lt;=F2_ATE),VLOOKUP(Faixa_2,MAT_faixa_score,5,FALSE),IF(AND(N458&gt;=F3_DE,N458&lt;=F3_ATE),VLOOKUP(Faixa_3,MAT_faixa_score,5,FALSE),"")))))</f>
        <v/>
      </c>
    </row>
    <row r="459">
      <c r="A459" s="118"/>
      <c r="B459" s="118"/>
      <c r="C459" s="118"/>
      <c r="D459" s="119"/>
      <c r="E459" s="118"/>
      <c r="F459" s="118"/>
      <c r="G459" s="120"/>
      <c r="H459" s="120"/>
      <c r="I459" s="121" t="str">
        <f t="shared" si="1"/>
        <v/>
      </c>
      <c r="J459" s="121"/>
      <c r="K459" s="103"/>
      <c r="L459" s="103"/>
      <c r="M459" s="121"/>
      <c r="N459" s="103" t="str">
        <f>IFERROR(SUM(VLOOKUP(J459,MAT_necessidade,3,FALSE),VLOOKUP(K459,MAT_projeto,3,FALSE),VLOOKUP(L459,MAT_prioridade,3,FALSE),VLOOKUP(M459,MAT_decisao,3,FALSE)),"")</f>
        <v/>
      </c>
      <c r="O459" s="103" t="str">
        <f>IF(N459="","",IF(N459&gt;=F4_DE,VLOOKUP(Faixa_4,MAT_faixa_score,4,FALSE),IF(N459&lt;=F1_ATE,VLOOKUP(Faixa_1,MAT_faixa_score,4,FALSE),IF(AND(N459&gt;=F2_DE,N459&lt;=F2_ATE),VLOOKUP(Faixa_2,MAT_faixa_score,4,FALSE),IF(AND(N459&gt;=F3_DE,N459&lt;=F3_ATE),VLOOKUP(Faixa_3,MAT_faixa_score,4,FALSE),"")))))</f>
        <v/>
      </c>
      <c r="P459" s="103" t="str">
        <f>IF(N459="","",IF(N459&gt;=F4_DE,VLOOKUP(Faixa_4,MAT_faixa_score,5,FALSE),IF(N459&lt;=F1_ATE,VLOOKUP(Faixa_1,MAT_faixa_score,5,FALSE),IF(AND(N459&gt;=F2_DE,N459&lt;=F2_ATE),VLOOKUP(Faixa_2,MAT_faixa_score,5,FALSE),IF(AND(N459&gt;=F3_DE,N459&lt;=F3_ATE),VLOOKUP(Faixa_3,MAT_faixa_score,5,FALSE),"")))))</f>
        <v/>
      </c>
    </row>
    <row r="460">
      <c r="A460" s="118"/>
      <c r="B460" s="118"/>
      <c r="C460" s="118"/>
      <c r="D460" s="119"/>
      <c r="E460" s="118"/>
      <c r="F460" s="118"/>
      <c r="G460" s="120"/>
      <c r="H460" s="120"/>
      <c r="I460" s="121" t="str">
        <f t="shared" si="1"/>
        <v/>
      </c>
      <c r="J460" s="121"/>
      <c r="K460" s="103"/>
      <c r="L460" s="103"/>
      <c r="M460" s="121"/>
      <c r="N460" s="103" t="str">
        <f>IFERROR(SUM(VLOOKUP(J460,MAT_necessidade,3,FALSE),VLOOKUP(K460,MAT_projeto,3,FALSE),VLOOKUP(L460,MAT_prioridade,3,FALSE),VLOOKUP(M460,MAT_decisao,3,FALSE)),"")</f>
        <v/>
      </c>
      <c r="O460" s="103" t="str">
        <f>IF(N460="","",IF(N460&gt;=F4_DE,VLOOKUP(Faixa_4,MAT_faixa_score,4,FALSE),IF(N460&lt;=F1_ATE,VLOOKUP(Faixa_1,MAT_faixa_score,4,FALSE),IF(AND(N460&gt;=F2_DE,N460&lt;=F2_ATE),VLOOKUP(Faixa_2,MAT_faixa_score,4,FALSE),IF(AND(N460&gt;=F3_DE,N460&lt;=F3_ATE),VLOOKUP(Faixa_3,MAT_faixa_score,4,FALSE),"")))))</f>
        <v/>
      </c>
      <c r="P460" s="103" t="str">
        <f>IF(N460="","",IF(N460&gt;=F4_DE,VLOOKUP(Faixa_4,MAT_faixa_score,5,FALSE),IF(N460&lt;=F1_ATE,VLOOKUP(Faixa_1,MAT_faixa_score,5,FALSE),IF(AND(N460&gt;=F2_DE,N460&lt;=F2_ATE),VLOOKUP(Faixa_2,MAT_faixa_score,5,FALSE),IF(AND(N460&gt;=F3_DE,N460&lt;=F3_ATE),VLOOKUP(Faixa_3,MAT_faixa_score,5,FALSE),"")))))</f>
        <v/>
      </c>
    </row>
    <row r="461">
      <c r="A461" s="118"/>
      <c r="B461" s="118"/>
      <c r="C461" s="118"/>
      <c r="D461" s="119"/>
      <c r="E461" s="118"/>
      <c r="F461" s="118"/>
      <c r="G461" s="120"/>
      <c r="H461" s="120"/>
      <c r="I461" s="121" t="str">
        <f t="shared" si="1"/>
        <v/>
      </c>
      <c r="J461" s="121"/>
      <c r="K461" s="103"/>
      <c r="L461" s="103"/>
      <c r="M461" s="121"/>
      <c r="N461" s="103" t="str">
        <f>IFERROR(SUM(VLOOKUP(J461,MAT_necessidade,3,FALSE),VLOOKUP(K461,MAT_projeto,3,FALSE),VLOOKUP(L461,MAT_prioridade,3,FALSE),VLOOKUP(M461,MAT_decisao,3,FALSE)),"")</f>
        <v/>
      </c>
      <c r="O461" s="103" t="str">
        <f>IF(N461="","",IF(N461&gt;=F4_DE,VLOOKUP(Faixa_4,MAT_faixa_score,4,FALSE),IF(N461&lt;=F1_ATE,VLOOKUP(Faixa_1,MAT_faixa_score,4,FALSE),IF(AND(N461&gt;=F2_DE,N461&lt;=F2_ATE),VLOOKUP(Faixa_2,MAT_faixa_score,4,FALSE),IF(AND(N461&gt;=F3_DE,N461&lt;=F3_ATE),VLOOKUP(Faixa_3,MAT_faixa_score,4,FALSE),"")))))</f>
        <v/>
      </c>
      <c r="P461" s="103" t="str">
        <f>IF(N461="","",IF(N461&gt;=F4_DE,VLOOKUP(Faixa_4,MAT_faixa_score,5,FALSE),IF(N461&lt;=F1_ATE,VLOOKUP(Faixa_1,MAT_faixa_score,5,FALSE),IF(AND(N461&gt;=F2_DE,N461&lt;=F2_ATE),VLOOKUP(Faixa_2,MAT_faixa_score,5,FALSE),IF(AND(N461&gt;=F3_DE,N461&lt;=F3_ATE),VLOOKUP(Faixa_3,MAT_faixa_score,5,FALSE),"")))))</f>
        <v/>
      </c>
    </row>
    <row r="462">
      <c r="A462" s="118"/>
      <c r="B462" s="118"/>
      <c r="C462" s="118"/>
      <c r="D462" s="119"/>
      <c r="E462" s="118"/>
      <c r="F462" s="118"/>
      <c r="G462" s="120"/>
      <c r="H462" s="120"/>
      <c r="I462" s="121" t="str">
        <f t="shared" si="1"/>
        <v/>
      </c>
      <c r="J462" s="121"/>
      <c r="K462" s="103"/>
      <c r="L462" s="103"/>
      <c r="M462" s="121"/>
      <c r="N462" s="103" t="str">
        <f>IFERROR(SUM(VLOOKUP(J462,MAT_necessidade,3,FALSE),VLOOKUP(K462,MAT_projeto,3,FALSE),VLOOKUP(L462,MAT_prioridade,3,FALSE),VLOOKUP(M462,MAT_decisao,3,FALSE)),"")</f>
        <v/>
      </c>
      <c r="O462" s="103" t="str">
        <f>IF(N462="","",IF(N462&gt;=F4_DE,VLOOKUP(Faixa_4,MAT_faixa_score,4,FALSE),IF(N462&lt;=F1_ATE,VLOOKUP(Faixa_1,MAT_faixa_score,4,FALSE),IF(AND(N462&gt;=F2_DE,N462&lt;=F2_ATE),VLOOKUP(Faixa_2,MAT_faixa_score,4,FALSE),IF(AND(N462&gt;=F3_DE,N462&lt;=F3_ATE),VLOOKUP(Faixa_3,MAT_faixa_score,4,FALSE),"")))))</f>
        <v/>
      </c>
      <c r="P462" s="103" t="str">
        <f>IF(N462="","",IF(N462&gt;=F4_DE,VLOOKUP(Faixa_4,MAT_faixa_score,5,FALSE),IF(N462&lt;=F1_ATE,VLOOKUP(Faixa_1,MAT_faixa_score,5,FALSE),IF(AND(N462&gt;=F2_DE,N462&lt;=F2_ATE),VLOOKUP(Faixa_2,MAT_faixa_score,5,FALSE),IF(AND(N462&gt;=F3_DE,N462&lt;=F3_ATE),VLOOKUP(Faixa_3,MAT_faixa_score,5,FALSE),"")))))</f>
        <v/>
      </c>
    </row>
    <row r="463">
      <c r="A463" s="118"/>
      <c r="B463" s="118"/>
      <c r="C463" s="118"/>
      <c r="D463" s="119"/>
      <c r="E463" s="118"/>
      <c r="F463" s="118"/>
      <c r="G463" s="120"/>
      <c r="H463" s="120"/>
      <c r="I463" s="121" t="str">
        <f t="shared" si="1"/>
        <v/>
      </c>
      <c r="J463" s="121"/>
      <c r="K463" s="103"/>
      <c r="L463" s="103"/>
      <c r="M463" s="121"/>
      <c r="N463" s="103" t="str">
        <f>IFERROR(SUM(VLOOKUP(J463,MAT_necessidade,3,FALSE),VLOOKUP(K463,MAT_projeto,3,FALSE),VLOOKUP(L463,MAT_prioridade,3,FALSE),VLOOKUP(M463,MAT_decisao,3,FALSE)),"")</f>
        <v/>
      </c>
      <c r="O463" s="103" t="str">
        <f>IF(N463="","",IF(N463&gt;=F4_DE,VLOOKUP(Faixa_4,MAT_faixa_score,4,FALSE),IF(N463&lt;=F1_ATE,VLOOKUP(Faixa_1,MAT_faixa_score,4,FALSE),IF(AND(N463&gt;=F2_DE,N463&lt;=F2_ATE),VLOOKUP(Faixa_2,MAT_faixa_score,4,FALSE),IF(AND(N463&gt;=F3_DE,N463&lt;=F3_ATE),VLOOKUP(Faixa_3,MAT_faixa_score,4,FALSE),"")))))</f>
        <v/>
      </c>
      <c r="P463" s="103" t="str">
        <f>IF(N463="","",IF(N463&gt;=F4_DE,VLOOKUP(Faixa_4,MAT_faixa_score,5,FALSE),IF(N463&lt;=F1_ATE,VLOOKUP(Faixa_1,MAT_faixa_score,5,FALSE),IF(AND(N463&gt;=F2_DE,N463&lt;=F2_ATE),VLOOKUP(Faixa_2,MAT_faixa_score,5,FALSE),IF(AND(N463&gt;=F3_DE,N463&lt;=F3_ATE),VLOOKUP(Faixa_3,MAT_faixa_score,5,FALSE),"")))))</f>
        <v/>
      </c>
    </row>
    <row r="464">
      <c r="A464" s="118"/>
      <c r="B464" s="118"/>
      <c r="C464" s="118"/>
      <c r="D464" s="119"/>
      <c r="E464" s="118"/>
      <c r="F464" s="118"/>
      <c r="G464" s="120"/>
      <c r="H464" s="120"/>
      <c r="I464" s="121" t="str">
        <f t="shared" si="1"/>
        <v/>
      </c>
      <c r="J464" s="121"/>
      <c r="K464" s="103"/>
      <c r="L464" s="103"/>
      <c r="M464" s="121"/>
      <c r="N464" s="103" t="str">
        <f>IFERROR(SUM(VLOOKUP(J464,MAT_necessidade,3,FALSE),VLOOKUP(K464,MAT_projeto,3,FALSE),VLOOKUP(L464,MAT_prioridade,3,FALSE),VLOOKUP(M464,MAT_decisao,3,FALSE)),"")</f>
        <v/>
      </c>
      <c r="O464" s="103" t="str">
        <f>IF(N464="","",IF(N464&gt;=F4_DE,VLOOKUP(Faixa_4,MAT_faixa_score,4,FALSE),IF(N464&lt;=F1_ATE,VLOOKUP(Faixa_1,MAT_faixa_score,4,FALSE),IF(AND(N464&gt;=F2_DE,N464&lt;=F2_ATE),VLOOKUP(Faixa_2,MAT_faixa_score,4,FALSE),IF(AND(N464&gt;=F3_DE,N464&lt;=F3_ATE),VLOOKUP(Faixa_3,MAT_faixa_score,4,FALSE),"")))))</f>
        <v/>
      </c>
      <c r="P464" s="103" t="str">
        <f>IF(N464="","",IF(N464&gt;=F4_DE,VLOOKUP(Faixa_4,MAT_faixa_score,5,FALSE),IF(N464&lt;=F1_ATE,VLOOKUP(Faixa_1,MAT_faixa_score,5,FALSE),IF(AND(N464&gt;=F2_DE,N464&lt;=F2_ATE),VLOOKUP(Faixa_2,MAT_faixa_score,5,FALSE),IF(AND(N464&gt;=F3_DE,N464&lt;=F3_ATE),VLOOKUP(Faixa_3,MAT_faixa_score,5,FALSE),"")))))</f>
        <v/>
      </c>
    </row>
    <row r="465">
      <c r="A465" s="118"/>
      <c r="B465" s="118"/>
      <c r="C465" s="118"/>
      <c r="D465" s="119"/>
      <c r="E465" s="118"/>
      <c r="F465" s="118"/>
      <c r="G465" s="120"/>
      <c r="H465" s="120"/>
      <c r="I465" s="121" t="str">
        <f t="shared" si="1"/>
        <v/>
      </c>
      <c r="J465" s="121"/>
      <c r="K465" s="103"/>
      <c r="L465" s="103"/>
      <c r="M465" s="121"/>
      <c r="N465" s="103" t="str">
        <f>IFERROR(SUM(VLOOKUP(J465,MAT_necessidade,3,FALSE),VLOOKUP(K465,MAT_projeto,3,FALSE),VLOOKUP(L465,MAT_prioridade,3,FALSE),VLOOKUP(M465,MAT_decisao,3,FALSE)),"")</f>
        <v/>
      </c>
      <c r="O465" s="103" t="str">
        <f>IF(N465="","",IF(N465&gt;=F4_DE,VLOOKUP(Faixa_4,MAT_faixa_score,4,FALSE),IF(N465&lt;=F1_ATE,VLOOKUP(Faixa_1,MAT_faixa_score,4,FALSE),IF(AND(N465&gt;=F2_DE,N465&lt;=F2_ATE),VLOOKUP(Faixa_2,MAT_faixa_score,4,FALSE),IF(AND(N465&gt;=F3_DE,N465&lt;=F3_ATE),VLOOKUP(Faixa_3,MAT_faixa_score,4,FALSE),"")))))</f>
        <v/>
      </c>
      <c r="P465" s="103" t="str">
        <f>IF(N465="","",IF(N465&gt;=F4_DE,VLOOKUP(Faixa_4,MAT_faixa_score,5,FALSE),IF(N465&lt;=F1_ATE,VLOOKUP(Faixa_1,MAT_faixa_score,5,FALSE),IF(AND(N465&gt;=F2_DE,N465&lt;=F2_ATE),VLOOKUP(Faixa_2,MAT_faixa_score,5,FALSE),IF(AND(N465&gt;=F3_DE,N465&lt;=F3_ATE),VLOOKUP(Faixa_3,MAT_faixa_score,5,FALSE),"")))))</f>
        <v/>
      </c>
    </row>
    <row r="466">
      <c r="A466" s="118"/>
      <c r="B466" s="118"/>
      <c r="C466" s="118"/>
      <c r="D466" s="119"/>
      <c r="E466" s="118"/>
      <c r="F466" s="118"/>
      <c r="G466" s="120"/>
      <c r="H466" s="120"/>
      <c r="I466" s="121" t="str">
        <f t="shared" si="1"/>
        <v/>
      </c>
      <c r="J466" s="121"/>
      <c r="K466" s="103"/>
      <c r="L466" s="103"/>
      <c r="M466" s="121"/>
      <c r="N466" s="103" t="str">
        <f>IFERROR(SUM(VLOOKUP(J466,MAT_necessidade,3,FALSE),VLOOKUP(K466,MAT_projeto,3,FALSE),VLOOKUP(L466,MAT_prioridade,3,FALSE),VLOOKUP(M466,MAT_decisao,3,FALSE)),"")</f>
        <v/>
      </c>
      <c r="O466" s="103" t="str">
        <f>IF(N466="","",IF(N466&gt;=F4_DE,VLOOKUP(Faixa_4,MAT_faixa_score,4,FALSE),IF(N466&lt;=F1_ATE,VLOOKUP(Faixa_1,MAT_faixa_score,4,FALSE),IF(AND(N466&gt;=F2_DE,N466&lt;=F2_ATE),VLOOKUP(Faixa_2,MAT_faixa_score,4,FALSE),IF(AND(N466&gt;=F3_DE,N466&lt;=F3_ATE),VLOOKUP(Faixa_3,MAT_faixa_score,4,FALSE),"")))))</f>
        <v/>
      </c>
      <c r="P466" s="103" t="str">
        <f>IF(N466="","",IF(N466&gt;=F4_DE,VLOOKUP(Faixa_4,MAT_faixa_score,5,FALSE),IF(N466&lt;=F1_ATE,VLOOKUP(Faixa_1,MAT_faixa_score,5,FALSE),IF(AND(N466&gt;=F2_DE,N466&lt;=F2_ATE),VLOOKUP(Faixa_2,MAT_faixa_score,5,FALSE),IF(AND(N466&gt;=F3_DE,N466&lt;=F3_ATE),VLOOKUP(Faixa_3,MAT_faixa_score,5,FALSE),"")))))</f>
        <v/>
      </c>
    </row>
    <row r="467">
      <c r="A467" s="118"/>
      <c r="B467" s="118"/>
      <c r="C467" s="118"/>
      <c r="D467" s="119"/>
      <c r="E467" s="118"/>
      <c r="F467" s="118"/>
      <c r="G467" s="120"/>
      <c r="H467" s="120"/>
      <c r="I467" s="121" t="str">
        <f t="shared" si="1"/>
        <v/>
      </c>
      <c r="J467" s="121"/>
      <c r="K467" s="103"/>
      <c r="L467" s="103"/>
      <c r="M467" s="121"/>
      <c r="N467" s="103" t="str">
        <f>IFERROR(SUM(VLOOKUP(J467,MAT_necessidade,3,FALSE),VLOOKUP(K467,MAT_projeto,3,FALSE),VLOOKUP(L467,MAT_prioridade,3,FALSE),VLOOKUP(M467,MAT_decisao,3,FALSE)),"")</f>
        <v/>
      </c>
      <c r="O467" s="103" t="str">
        <f>IF(N467="","",IF(N467&gt;=F4_DE,VLOOKUP(Faixa_4,MAT_faixa_score,4,FALSE),IF(N467&lt;=F1_ATE,VLOOKUP(Faixa_1,MAT_faixa_score,4,FALSE),IF(AND(N467&gt;=F2_DE,N467&lt;=F2_ATE),VLOOKUP(Faixa_2,MAT_faixa_score,4,FALSE),IF(AND(N467&gt;=F3_DE,N467&lt;=F3_ATE),VLOOKUP(Faixa_3,MAT_faixa_score,4,FALSE),"")))))</f>
        <v/>
      </c>
      <c r="P467" s="103" t="str">
        <f>IF(N467="","",IF(N467&gt;=F4_DE,VLOOKUP(Faixa_4,MAT_faixa_score,5,FALSE),IF(N467&lt;=F1_ATE,VLOOKUP(Faixa_1,MAT_faixa_score,5,FALSE),IF(AND(N467&gt;=F2_DE,N467&lt;=F2_ATE),VLOOKUP(Faixa_2,MAT_faixa_score,5,FALSE),IF(AND(N467&gt;=F3_DE,N467&lt;=F3_ATE),VLOOKUP(Faixa_3,MAT_faixa_score,5,FALSE),"")))))</f>
        <v/>
      </c>
    </row>
    <row r="468">
      <c r="A468" s="118"/>
      <c r="B468" s="118"/>
      <c r="C468" s="118"/>
      <c r="D468" s="119"/>
      <c r="E468" s="118"/>
      <c r="F468" s="118"/>
      <c r="G468" s="120"/>
      <c r="H468" s="120"/>
      <c r="I468" s="121" t="str">
        <f t="shared" si="1"/>
        <v/>
      </c>
      <c r="J468" s="121"/>
      <c r="K468" s="103"/>
      <c r="L468" s="103"/>
      <c r="M468" s="121"/>
      <c r="N468" s="103" t="str">
        <f>IFERROR(SUM(VLOOKUP(J468,MAT_necessidade,3,FALSE),VLOOKUP(K468,MAT_projeto,3,FALSE),VLOOKUP(L468,MAT_prioridade,3,FALSE),VLOOKUP(M468,MAT_decisao,3,FALSE)),"")</f>
        <v/>
      </c>
      <c r="O468" s="103" t="str">
        <f>IF(N468="","",IF(N468&gt;=F4_DE,VLOOKUP(Faixa_4,MAT_faixa_score,4,FALSE),IF(N468&lt;=F1_ATE,VLOOKUP(Faixa_1,MAT_faixa_score,4,FALSE),IF(AND(N468&gt;=F2_DE,N468&lt;=F2_ATE),VLOOKUP(Faixa_2,MAT_faixa_score,4,FALSE),IF(AND(N468&gt;=F3_DE,N468&lt;=F3_ATE),VLOOKUP(Faixa_3,MAT_faixa_score,4,FALSE),"")))))</f>
        <v/>
      </c>
      <c r="P468" s="103" t="str">
        <f>IF(N468="","",IF(N468&gt;=F4_DE,VLOOKUP(Faixa_4,MAT_faixa_score,5,FALSE),IF(N468&lt;=F1_ATE,VLOOKUP(Faixa_1,MAT_faixa_score,5,FALSE),IF(AND(N468&gt;=F2_DE,N468&lt;=F2_ATE),VLOOKUP(Faixa_2,MAT_faixa_score,5,FALSE),IF(AND(N468&gt;=F3_DE,N468&lt;=F3_ATE),VLOOKUP(Faixa_3,MAT_faixa_score,5,FALSE),"")))))</f>
        <v/>
      </c>
    </row>
    <row r="469">
      <c r="A469" s="118"/>
      <c r="B469" s="118"/>
      <c r="C469" s="118"/>
      <c r="D469" s="119"/>
      <c r="E469" s="118"/>
      <c r="F469" s="118"/>
      <c r="G469" s="120"/>
      <c r="H469" s="120"/>
      <c r="I469" s="121" t="str">
        <f t="shared" si="1"/>
        <v/>
      </c>
      <c r="J469" s="121"/>
      <c r="K469" s="103"/>
      <c r="L469" s="103"/>
      <c r="M469" s="121"/>
      <c r="N469" s="103" t="str">
        <f>IFERROR(SUM(VLOOKUP(J469,MAT_necessidade,3,FALSE),VLOOKUP(K469,MAT_projeto,3,FALSE),VLOOKUP(L469,MAT_prioridade,3,FALSE),VLOOKUP(M469,MAT_decisao,3,FALSE)),"")</f>
        <v/>
      </c>
      <c r="O469" s="103" t="str">
        <f>IF(N469="","",IF(N469&gt;=F4_DE,VLOOKUP(Faixa_4,MAT_faixa_score,4,FALSE),IF(N469&lt;=F1_ATE,VLOOKUP(Faixa_1,MAT_faixa_score,4,FALSE),IF(AND(N469&gt;=F2_DE,N469&lt;=F2_ATE),VLOOKUP(Faixa_2,MAT_faixa_score,4,FALSE),IF(AND(N469&gt;=F3_DE,N469&lt;=F3_ATE),VLOOKUP(Faixa_3,MAT_faixa_score,4,FALSE),"")))))</f>
        <v/>
      </c>
      <c r="P469" s="103" t="str">
        <f>IF(N469="","",IF(N469&gt;=F4_DE,VLOOKUP(Faixa_4,MAT_faixa_score,5,FALSE),IF(N469&lt;=F1_ATE,VLOOKUP(Faixa_1,MAT_faixa_score,5,FALSE),IF(AND(N469&gt;=F2_DE,N469&lt;=F2_ATE),VLOOKUP(Faixa_2,MAT_faixa_score,5,FALSE),IF(AND(N469&gt;=F3_DE,N469&lt;=F3_ATE),VLOOKUP(Faixa_3,MAT_faixa_score,5,FALSE),"")))))</f>
        <v/>
      </c>
    </row>
    <row r="470">
      <c r="A470" s="118"/>
      <c r="B470" s="118"/>
      <c r="C470" s="118"/>
      <c r="D470" s="119"/>
      <c r="E470" s="118"/>
      <c r="F470" s="118"/>
      <c r="G470" s="120"/>
      <c r="H470" s="120"/>
      <c r="I470" s="121" t="str">
        <f t="shared" si="1"/>
        <v/>
      </c>
      <c r="J470" s="121"/>
      <c r="K470" s="103"/>
      <c r="L470" s="103"/>
      <c r="M470" s="121"/>
      <c r="N470" s="103" t="str">
        <f>IFERROR(SUM(VLOOKUP(J470,MAT_necessidade,3,FALSE),VLOOKUP(K470,MAT_projeto,3,FALSE),VLOOKUP(L470,MAT_prioridade,3,FALSE),VLOOKUP(M470,MAT_decisao,3,FALSE)),"")</f>
        <v/>
      </c>
      <c r="O470" s="103" t="str">
        <f>IF(N470="","",IF(N470&gt;=F4_DE,VLOOKUP(Faixa_4,MAT_faixa_score,4,FALSE),IF(N470&lt;=F1_ATE,VLOOKUP(Faixa_1,MAT_faixa_score,4,FALSE),IF(AND(N470&gt;=F2_DE,N470&lt;=F2_ATE),VLOOKUP(Faixa_2,MAT_faixa_score,4,FALSE),IF(AND(N470&gt;=F3_DE,N470&lt;=F3_ATE),VLOOKUP(Faixa_3,MAT_faixa_score,4,FALSE),"")))))</f>
        <v/>
      </c>
      <c r="P470" s="103" t="str">
        <f>IF(N470="","",IF(N470&gt;=F4_DE,VLOOKUP(Faixa_4,MAT_faixa_score,5,FALSE),IF(N470&lt;=F1_ATE,VLOOKUP(Faixa_1,MAT_faixa_score,5,FALSE),IF(AND(N470&gt;=F2_DE,N470&lt;=F2_ATE),VLOOKUP(Faixa_2,MAT_faixa_score,5,FALSE),IF(AND(N470&gt;=F3_DE,N470&lt;=F3_ATE),VLOOKUP(Faixa_3,MAT_faixa_score,5,FALSE),"")))))</f>
        <v/>
      </c>
    </row>
    <row r="471">
      <c r="A471" s="118"/>
      <c r="B471" s="118"/>
      <c r="C471" s="118"/>
      <c r="D471" s="119"/>
      <c r="E471" s="118"/>
      <c r="F471" s="118"/>
      <c r="G471" s="120"/>
      <c r="H471" s="120"/>
      <c r="I471" s="121" t="str">
        <f t="shared" si="1"/>
        <v/>
      </c>
      <c r="J471" s="121"/>
      <c r="K471" s="103"/>
      <c r="L471" s="103"/>
      <c r="M471" s="121"/>
      <c r="N471" s="103" t="str">
        <f>IFERROR(SUM(VLOOKUP(J471,MAT_necessidade,3,FALSE),VLOOKUP(K471,MAT_projeto,3,FALSE),VLOOKUP(L471,MAT_prioridade,3,FALSE),VLOOKUP(M471,MAT_decisao,3,FALSE)),"")</f>
        <v/>
      </c>
      <c r="O471" s="103" t="str">
        <f>IF(N471="","",IF(N471&gt;=F4_DE,VLOOKUP(Faixa_4,MAT_faixa_score,4,FALSE),IF(N471&lt;=F1_ATE,VLOOKUP(Faixa_1,MAT_faixa_score,4,FALSE),IF(AND(N471&gt;=F2_DE,N471&lt;=F2_ATE),VLOOKUP(Faixa_2,MAT_faixa_score,4,FALSE),IF(AND(N471&gt;=F3_DE,N471&lt;=F3_ATE),VLOOKUP(Faixa_3,MAT_faixa_score,4,FALSE),"")))))</f>
        <v/>
      </c>
      <c r="P471" s="103" t="str">
        <f>IF(N471="","",IF(N471&gt;=F4_DE,VLOOKUP(Faixa_4,MAT_faixa_score,5,FALSE),IF(N471&lt;=F1_ATE,VLOOKUP(Faixa_1,MAT_faixa_score,5,FALSE),IF(AND(N471&gt;=F2_DE,N471&lt;=F2_ATE),VLOOKUP(Faixa_2,MAT_faixa_score,5,FALSE),IF(AND(N471&gt;=F3_DE,N471&lt;=F3_ATE),VLOOKUP(Faixa_3,MAT_faixa_score,5,FALSE),"")))))</f>
        <v/>
      </c>
    </row>
    <row r="472">
      <c r="A472" s="118"/>
      <c r="B472" s="118"/>
      <c r="C472" s="118"/>
      <c r="D472" s="119"/>
      <c r="E472" s="118"/>
      <c r="F472" s="118"/>
      <c r="G472" s="120"/>
      <c r="H472" s="120"/>
      <c r="I472" s="121" t="str">
        <f t="shared" si="1"/>
        <v/>
      </c>
      <c r="J472" s="121"/>
      <c r="K472" s="103"/>
      <c r="L472" s="103"/>
      <c r="M472" s="121"/>
      <c r="N472" s="103" t="str">
        <f>IFERROR(SUM(VLOOKUP(J472,MAT_necessidade,3,FALSE),VLOOKUP(K472,MAT_projeto,3,FALSE),VLOOKUP(L472,MAT_prioridade,3,FALSE),VLOOKUP(M472,MAT_decisao,3,FALSE)),"")</f>
        <v/>
      </c>
      <c r="O472" s="103" t="str">
        <f>IF(N472="","",IF(N472&gt;=F4_DE,VLOOKUP(Faixa_4,MAT_faixa_score,4,FALSE),IF(N472&lt;=F1_ATE,VLOOKUP(Faixa_1,MAT_faixa_score,4,FALSE),IF(AND(N472&gt;=F2_DE,N472&lt;=F2_ATE),VLOOKUP(Faixa_2,MAT_faixa_score,4,FALSE),IF(AND(N472&gt;=F3_DE,N472&lt;=F3_ATE),VLOOKUP(Faixa_3,MAT_faixa_score,4,FALSE),"")))))</f>
        <v/>
      </c>
      <c r="P472" s="103" t="str">
        <f>IF(N472="","",IF(N472&gt;=F4_DE,VLOOKUP(Faixa_4,MAT_faixa_score,5,FALSE),IF(N472&lt;=F1_ATE,VLOOKUP(Faixa_1,MAT_faixa_score,5,FALSE),IF(AND(N472&gt;=F2_DE,N472&lt;=F2_ATE),VLOOKUP(Faixa_2,MAT_faixa_score,5,FALSE),IF(AND(N472&gt;=F3_DE,N472&lt;=F3_ATE),VLOOKUP(Faixa_3,MAT_faixa_score,5,FALSE),"")))))</f>
        <v/>
      </c>
    </row>
    <row r="473">
      <c r="A473" s="118"/>
      <c r="B473" s="118"/>
      <c r="C473" s="118"/>
      <c r="D473" s="119"/>
      <c r="E473" s="118"/>
      <c r="F473" s="118"/>
      <c r="G473" s="120"/>
      <c r="H473" s="120"/>
      <c r="I473" s="121" t="str">
        <f t="shared" si="1"/>
        <v/>
      </c>
      <c r="J473" s="121"/>
      <c r="K473" s="103"/>
      <c r="L473" s="103"/>
      <c r="M473" s="121"/>
      <c r="N473" s="103" t="str">
        <f>IFERROR(SUM(VLOOKUP(J473,MAT_necessidade,3,FALSE),VLOOKUP(K473,MAT_projeto,3,FALSE),VLOOKUP(L473,MAT_prioridade,3,FALSE),VLOOKUP(M473,MAT_decisao,3,FALSE)),"")</f>
        <v/>
      </c>
      <c r="O473" s="103" t="str">
        <f>IF(N473="","",IF(N473&gt;=F4_DE,VLOOKUP(Faixa_4,MAT_faixa_score,4,FALSE),IF(N473&lt;=F1_ATE,VLOOKUP(Faixa_1,MAT_faixa_score,4,FALSE),IF(AND(N473&gt;=F2_DE,N473&lt;=F2_ATE),VLOOKUP(Faixa_2,MAT_faixa_score,4,FALSE),IF(AND(N473&gt;=F3_DE,N473&lt;=F3_ATE),VLOOKUP(Faixa_3,MAT_faixa_score,4,FALSE),"")))))</f>
        <v/>
      </c>
      <c r="P473" s="103" t="str">
        <f>IF(N473="","",IF(N473&gt;=F4_DE,VLOOKUP(Faixa_4,MAT_faixa_score,5,FALSE),IF(N473&lt;=F1_ATE,VLOOKUP(Faixa_1,MAT_faixa_score,5,FALSE),IF(AND(N473&gt;=F2_DE,N473&lt;=F2_ATE),VLOOKUP(Faixa_2,MAT_faixa_score,5,FALSE),IF(AND(N473&gt;=F3_DE,N473&lt;=F3_ATE),VLOOKUP(Faixa_3,MAT_faixa_score,5,FALSE),"")))))</f>
        <v/>
      </c>
    </row>
    <row r="474">
      <c r="A474" s="118"/>
      <c r="B474" s="118"/>
      <c r="C474" s="118"/>
      <c r="D474" s="119"/>
      <c r="E474" s="118"/>
      <c r="F474" s="118"/>
      <c r="G474" s="120"/>
      <c r="H474" s="120"/>
      <c r="I474" s="121" t="str">
        <f t="shared" si="1"/>
        <v/>
      </c>
      <c r="J474" s="121"/>
      <c r="K474" s="103"/>
      <c r="L474" s="103"/>
      <c r="M474" s="121"/>
      <c r="N474" s="103" t="str">
        <f>IFERROR(SUM(VLOOKUP(J474,MAT_necessidade,3,FALSE),VLOOKUP(K474,MAT_projeto,3,FALSE),VLOOKUP(L474,MAT_prioridade,3,FALSE),VLOOKUP(M474,MAT_decisao,3,FALSE)),"")</f>
        <v/>
      </c>
      <c r="O474" s="103" t="str">
        <f>IF(N474="","",IF(N474&gt;=F4_DE,VLOOKUP(Faixa_4,MAT_faixa_score,4,FALSE),IF(N474&lt;=F1_ATE,VLOOKUP(Faixa_1,MAT_faixa_score,4,FALSE),IF(AND(N474&gt;=F2_DE,N474&lt;=F2_ATE),VLOOKUP(Faixa_2,MAT_faixa_score,4,FALSE),IF(AND(N474&gt;=F3_DE,N474&lt;=F3_ATE),VLOOKUP(Faixa_3,MAT_faixa_score,4,FALSE),"")))))</f>
        <v/>
      </c>
      <c r="P474" s="103" t="str">
        <f>IF(N474="","",IF(N474&gt;=F4_DE,VLOOKUP(Faixa_4,MAT_faixa_score,5,FALSE),IF(N474&lt;=F1_ATE,VLOOKUP(Faixa_1,MAT_faixa_score,5,FALSE),IF(AND(N474&gt;=F2_DE,N474&lt;=F2_ATE),VLOOKUP(Faixa_2,MAT_faixa_score,5,FALSE),IF(AND(N474&gt;=F3_DE,N474&lt;=F3_ATE),VLOOKUP(Faixa_3,MAT_faixa_score,5,FALSE),"")))))</f>
        <v/>
      </c>
    </row>
    <row r="475">
      <c r="A475" s="118"/>
      <c r="B475" s="118"/>
      <c r="C475" s="118"/>
      <c r="D475" s="119"/>
      <c r="E475" s="118"/>
      <c r="F475" s="118"/>
      <c r="G475" s="120"/>
      <c r="H475" s="120"/>
      <c r="I475" s="121" t="str">
        <f t="shared" si="1"/>
        <v/>
      </c>
      <c r="J475" s="121"/>
      <c r="K475" s="103"/>
      <c r="L475" s="103"/>
      <c r="M475" s="121"/>
      <c r="N475" s="103" t="str">
        <f>IFERROR(SUM(VLOOKUP(J475,MAT_necessidade,3,FALSE),VLOOKUP(K475,MAT_projeto,3,FALSE),VLOOKUP(L475,MAT_prioridade,3,FALSE),VLOOKUP(M475,MAT_decisao,3,FALSE)),"")</f>
        <v/>
      </c>
      <c r="O475" s="103" t="str">
        <f>IF(N475="","",IF(N475&gt;=F4_DE,VLOOKUP(Faixa_4,MAT_faixa_score,4,FALSE),IF(N475&lt;=F1_ATE,VLOOKUP(Faixa_1,MAT_faixa_score,4,FALSE),IF(AND(N475&gt;=F2_DE,N475&lt;=F2_ATE),VLOOKUP(Faixa_2,MAT_faixa_score,4,FALSE),IF(AND(N475&gt;=F3_DE,N475&lt;=F3_ATE),VLOOKUP(Faixa_3,MAT_faixa_score,4,FALSE),"")))))</f>
        <v/>
      </c>
      <c r="P475" s="103" t="str">
        <f>IF(N475="","",IF(N475&gt;=F4_DE,VLOOKUP(Faixa_4,MAT_faixa_score,5,FALSE),IF(N475&lt;=F1_ATE,VLOOKUP(Faixa_1,MAT_faixa_score,5,FALSE),IF(AND(N475&gt;=F2_DE,N475&lt;=F2_ATE),VLOOKUP(Faixa_2,MAT_faixa_score,5,FALSE),IF(AND(N475&gt;=F3_DE,N475&lt;=F3_ATE),VLOOKUP(Faixa_3,MAT_faixa_score,5,FALSE),"")))))</f>
        <v/>
      </c>
    </row>
    <row r="476">
      <c r="A476" s="118"/>
      <c r="B476" s="118"/>
      <c r="C476" s="118"/>
      <c r="D476" s="119"/>
      <c r="E476" s="118"/>
      <c r="F476" s="118"/>
      <c r="G476" s="120"/>
      <c r="H476" s="120"/>
      <c r="I476" s="121" t="str">
        <f t="shared" si="1"/>
        <v/>
      </c>
      <c r="J476" s="121"/>
      <c r="K476" s="103"/>
      <c r="L476" s="103"/>
      <c r="M476" s="121"/>
      <c r="N476" s="103" t="str">
        <f>IFERROR(SUM(VLOOKUP(J476,MAT_necessidade,3,FALSE),VLOOKUP(K476,MAT_projeto,3,FALSE),VLOOKUP(L476,MAT_prioridade,3,FALSE),VLOOKUP(M476,MAT_decisao,3,FALSE)),"")</f>
        <v/>
      </c>
      <c r="O476" s="103" t="str">
        <f>IF(N476="","",IF(N476&gt;=F4_DE,VLOOKUP(Faixa_4,MAT_faixa_score,4,FALSE),IF(N476&lt;=F1_ATE,VLOOKUP(Faixa_1,MAT_faixa_score,4,FALSE),IF(AND(N476&gt;=F2_DE,N476&lt;=F2_ATE),VLOOKUP(Faixa_2,MAT_faixa_score,4,FALSE),IF(AND(N476&gt;=F3_DE,N476&lt;=F3_ATE),VLOOKUP(Faixa_3,MAT_faixa_score,4,FALSE),"")))))</f>
        <v/>
      </c>
      <c r="P476" s="103" t="str">
        <f>IF(N476="","",IF(N476&gt;=F4_DE,VLOOKUP(Faixa_4,MAT_faixa_score,5,FALSE),IF(N476&lt;=F1_ATE,VLOOKUP(Faixa_1,MAT_faixa_score,5,FALSE),IF(AND(N476&gt;=F2_DE,N476&lt;=F2_ATE),VLOOKUP(Faixa_2,MAT_faixa_score,5,FALSE),IF(AND(N476&gt;=F3_DE,N476&lt;=F3_ATE),VLOOKUP(Faixa_3,MAT_faixa_score,5,FALSE),"")))))</f>
        <v/>
      </c>
    </row>
    <row r="477">
      <c r="A477" s="118"/>
      <c r="B477" s="118"/>
      <c r="C477" s="118"/>
      <c r="D477" s="119"/>
      <c r="E477" s="118"/>
      <c r="F477" s="118"/>
      <c r="G477" s="120"/>
      <c r="H477" s="120"/>
      <c r="I477" s="121" t="str">
        <f t="shared" si="1"/>
        <v/>
      </c>
      <c r="J477" s="121"/>
      <c r="K477" s="103"/>
      <c r="L477" s="103"/>
      <c r="M477" s="121"/>
      <c r="N477" s="103" t="str">
        <f>IFERROR(SUM(VLOOKUP(J477,MAT_necessidade,3,FALSE),VLOOKUP(K477,MAT_projeto,3,FALSE),VLOOKUP(L477,MAT_prioridade,3,FALSE),VLOOKUP(M477,MAT_decisao,3,FALSE)),"")</f>
        <v/>
      </c>
      <c r="O477" s="103" t="str">
        <f>IF(N477="","",IF(N477&gt;=F4_DE,VLOOKUP(Faixa_4,MAT_faixa_score,4,FALSE),IF(N477&lt;=F1_ATE,VLOOKUP(Faixa_1,MAT_faixa_score,4,FALSE),IF(AND(N477&gt;=F2_DE,N477&lt;=F2_ATE),VLOOKUP(Faixa_2,MAT_faixa_score,4,FALSE),IF(AND(N477&gt;=F3_DE,N477&lt;=F3_ATE),VLOOKUP(Faixa_3,MAT_faixa_score,4,FALSE),"")))))</f>
        <v/>
      </c>
      <c r="P477" s="103" t="str">
        <f>IF(N477="","",IF(N477&gt;=F4_DE,VLOOKUP(Faixa_4,MAT_faixa_score,5,FALSE),IF(N477&lt;=F1_ATE,VLOOKUP(Faixa_1,MAT_faixa_score,5,FALSE),IF(AND(N477&gt;=F2_DE,N477&lt;=F2_ATE),VLOOKUP(Faixa_2,MAT_faixa_score,5,FALSE),IF(AND(N477&gt;=F3_DE,N477&lt;=F3_ATE),VLOOKUP(Faixa_3,MAT_faixa_score,5,FALSE),"")))))</f>
        <v/>
      </c>
    </row>
    <row r="478">
      <c r="A478" s="118"/>
      <c r="B478" s="118"/>
      <c r="C478" s="118"/>
      <c r="D478" s="119"/>
      <c r="E478" s="118"/>
      <c r="F478" s="118"/>
      <c r="G478" s="120"/>
      <c r="H478" s="120"/>
      <c r="I478" s="121" t="str">
        <f t="shared" si="1"/>
        <v/>
      </c>
      <c r="J478" s="121"/>
      <c r="K478" s="103"/>
      <c r="L478" s="103"/>
      <c r="M478" s="121"/>
      <c r="N478" s="103" t="str">
        <f>IFERROR(SUM(VLOOKUP(J478,MAT_necessidade,3,FALSE),VLOOKUP(K478,MAT_projeto,3,FALSE),VLOOKUP(L478,MAT_prioridade,3,FALSE),VLOOKUP(M478,MAT_decisao,3,FALSE)),"")</f>
        <v/>
      </c>
      <c r="O478" s="103" t="str">
        <f>IF(N478="","",IF(N478&gt;=F4_DE,VLOOKUP(Faixa_4,MAT_faixa_score,4,FALSE),IF(N478&lt;=F1_ATE,VLOOKUP(Faixa_1,MAT_faixa_score,4,FALSE),IF(AND(N478&gt;=F2_DE,N478&lt;=F2_ATE),VLOOKUP(Faixa_2,MAT_faixa_score,4,FALSE),IF(AND(N478&gt;=F3_DE,N478&lt;=F3_ATE),VLOOKUP(Faixa_3,MAT_faixa_score,4,FALSE),"")))))</f>
        <v/>
      </c>
      <c r="P478" s="103" t="str">
        <f>IF(N478="","",IF(N478&gt;=F4_DE,VLOOKUP(Faixa_4,MAT_faixa_score,5,FALSE),IF(N478&lt;=F1_ATE,VLOOKUP(Faixa_1,MAT_faixa_score,5,FALSE),IF(AND(N478&gt;=F2_DE,N478&lt;=F2_ATE),VLOOKUP(Faixa_2,MAT_faixa_score,5,FALSE),IF(AND(N478&gt;=F3_DE,N478&lt;=F3_ATE),VLOOKUP(Faixa_3,MAT_faixa_score,5,FALSE),"")))))</f>
        <v/>
      </c>
    </row>
    <row r="479">
      <c r="A479" s="118"/>
      <c r="B479" s="118"/>
      <c r="C479" s="118"/>
      <c r="D479" s="119"/>
      <c r="E479" s="118"/>
      <c r="F479" s="118"/>
      <c r="G479" s="120"/>
      <c r="H479" s="120"/>
      <c r="I479" s="121" t="str">
        <f t="shared" si="1"/>
        <v/>
      </c>
      <c r="J479" s="121"/>
      <c r="K479" s="103"/>
      <c r="L479" s="103"/>
      <c r="M479" s="121"/>
      <c r="N479" s="103" t="str">
        <f>IFERROR(SUM(VLOOKUP(J479,MAT_necessidade,3,FALSE),VLOOKUP(K479,MAT_projeto,3,FALSE),VLOOKUP(L479,MAT_prioridade,3,FALSE),VLOOKUP(M479,MAT_decisao,3,FALSE)),"")</f>
        <v/>
      </c>
      <c r="O479" s="103" t="str">
        <f>IF(N479="","",IF(N479&gt;=F4_DE,VLOOKUP(Faixa_4,MAT_faixa_score,4,FALSE),IF(N479&lt;=F1_ATE,VLOOKUP(Faixa_1,MAT_faixa_score,4,FALSE),IF(AND(N479&gt;=F2_DE,N479&lt;=F2_ATE),VLOOKUP(Faixa_2,MAT_faixa_score,4,FALSE),IF(AND(N479&gt;=F3_DE,N479&lt;=F3_ATE),VLOOKUP(Faixa_3,MAT_faixa_score,4,FALSE),"")))))</f>
        <v/>
      </c>
      <c r="P479" s="103" t="str">
        <f>IF(N479="","",IF(N479&gt;=F4_DE,VLOOKUP(Faixa_4,MAT_faixa_score,5,FALSE),IF(N479&lt;=F1_ATE,VLOOKUP(Faixa_1,MAT_faixa_score,5,FALSE),IF(AND(N479&gt;=F2_DE,N479&lt;=F2_ATE),VLOOKUP(Faixa_2,MAT_faixa_score,5,FALSE),IF(AND(N479&gt;=F3_DE,N479&lt;=F3_ATE),VLOOKUP(Faixa_3,MAT_faixa_score,5,FALSE),"")))))</f>
        <v/>
      </c>
    </row>
    <row r="480">
      <c r="A480" s="118"/>
      <c r="B480" s="118"/>
      <c r="C480" s="118"/>
      <c r="D480" s="119"/>
      <c r="E480" s="118"/>
      <c r="F480" s="118"/>
      <c r="G480" s="120"/>
      <c r="H480" s="120"/>
      <c r="I480" s="121" t="str">
        <f t="shared" si="1"/>
        <v/>
      </c>
      <c r="J480" s="121"/>
      <c r="K480" s="103"/>
      <c r="L480" s="103"/>
      <c r="M480" s="121"/>
      <c r="N480" s="103" t="str">
        <f>IFERROR(SUM(VLOOKUP(J480,MAT_necessidade,3,FALSE),VLOOKUP(K480,MAT_projeto,3,FALSE),VLOOKUP(L480,MAT_prioridade,3,FALSE),VLOOKUP(M480,MAT_decisao,3,FALSE)),"")</f>
        <v/>
      </c>
      <c r="O480" s="103" t="str">
        <f>IF(N480="","",IF(N480&gt;=F4_DE,VLOOKUP(Faixa_4,MAT_faixa_score,4,FALSE),IF(N480&lt;=F1_ATE,VLOOKUP(Faixa_1,MAT_faixa_score,4,FALSE),IF(AND(N480&gt;=F2_DE,N480&lt;=F2_ATE),VLOOKUP(Faixa_2,MAT_faixa_score,4,FALSE),IF(AND(N480&gt;=F3_DE,N480&lt;=F3_ATE),VLOOKUP(Faixa_3,MAT_faixa_score,4,FALSE),"")))))</f>
        <v/>
      </c>
      <c r="P480" s="103" t="str">
        <f>IF(N480="","",IF(N480&gt;=F4_DE,VLOOKUP(Faixa_4,MAT_faixa_score,5,FALSE),IF(N480&lt;=F1_ATE,VLOOKUP(Faixa_1,MAT_faixa_score,5,FALSE),IF(AND(N480&gt;=F2_DE,N480&lt;=F2_ATE),VLOOKUP(Faixa_2,MAT_faixa_score,5,FALSE),IF(AND(N480&gt;=F3_DE,N480&lt;=F3_ATE),VLOOKUP(Faixa_3,MAT_faixa_score,5,FALSE),"")))))</f>
        <v/>
      </c>
    </row>
    <row r="481">
      <c r="A481" s="118"/>
      <c r="B481" s="118"/>
      <c r="C481" s="118"/>
      <c r="D481" s="119"/>
      <c r="E481" s="118"/>
      <c r="F481" s="118"/>
      <c r="G481" s="120"/>
      <c r="H481" s="120"/>
      <c r="I481" s="121" t="str">
        <f t="shared" si="1"/>
        <v/>
      </c>
      <c r="J481" s="121"/>
      <c r="K481" s="103"/>
      <c r="L481" s="103"/>
      <c r="M481" s="121"/>
      <c r="N481" s="103" t="str">
        <f>IFERROR(SUM(VLOOKUP(J481,MAT_necessidade,3,FALSE),VLOOKUP(K481,MAT_projeto,3,FALSE),VLOOKUP(L481,MAT_prioridade,3,FALSE),VLOOKUP(M481,MAT_decisao,3,FALSE)),"")</f>
        <v/>
      </c>
      <c r="O481" s="103" t="str">
        <f>IF(N481="","",IF(N481&gt;=F4_DE,VLOOKUP(Faixa_4,MAT_faixa_score,4,FALSE),IF(N481&lt;=F1_ATE,VLOOKUP(Faixa_1,MAT_faixa_score,4,FALSE),IF(AND(N481&gt;=F2_DE,N481&lt;=F2_ATE),VLOOKUP(Faixa_2,MAT_faixa_score,4,FALSE),IF(AND(N481&gt;=F3_DE,N481&lt;=F3_ATE),VLOOKUP(Faixa_3,MAT_faixa_score,4,FALSE),"")))))</f>
        <v/>
      </c>
      <c r="P481" s="103" t="str">
        <f>IF(N481="","",IF(N481&gt;=F4_DE,VLOOKUP(Faixa_4,MAT_faixa_score,5,FALSE),IF(N481&lt;=F1_ATE,VLOOKUP(Faixa_1,MAT_faixa_score,5,FALSE),IF(AND(N481&gt;=F2_DE,N481&lt;=F2_ATE),VLOOKUP(Faixa_2,MAT_faixa_score,5,FALSE),IF(AND(N481&gt;=F3_DE,N481&lt;=F3_ATE),VLOOKUP(Faixa_3,MAT_faixa_score,5,FALSE),"")))))</f>
        <v/>
      </c>
    </row>
    <row r="482">
      <c r="A482" s="118"/>
      <c r="B482" s="118"/>
      <c r="C482" s="118"/>
      <c r="D482" s="119"/>
      <c r="E482" s="118"/>
      <c r="F482" s="118"/>
      <c r="G482" s="120"/>
      <c r="H482" s="120"/>
      <c r="I482" s="121" t="str">
        <f t="shared" si="1"/>
        <v/>
      </c>
      <c r="J482" s="121"/>
      <c r="K482" s="103"/>
      <c r="L482" s="103"/>
      <c r="M482" s="121"/>
      <c r="N482" s="103" t="str">
        <f>IFERROR(SUM(VLOOKUP(J482,MAT_necessidade,3,FALSE),VLOOKUP(K482,MAT_projeto,3,FALSE),VLOOKUP(L482,MAT_prioridade,3,FALSE),VLOOKUP(M482,MAT_decisao,3,FALSE)),"")</f>
        <v/>
      </c>
      <c r="O482" s="103" t="str">
        <f>IF(N482="","",IF(N482&gt;=F4_DE,VLOOKUP(Faixa_4,MAT_faixa_score,4,FALSE),IF(N482&lt;=F1_ATE,VLOOKUP(Faixa_1,MAT_faixa_score,4,FALSE),IF(AND(N482&gt;=F2_DE,N482&lt;=F2_ATE),VLOOKUP(Faixa_2,MAT_faixa_score,4,FALSE),IF(AND(N482&gt;=F3_DE,N482&lt;=F3_ATE),VLOOKUP(Faixa_3,MAT_faixa_score,4,FALSE),"")))))</f>
        <v/>
      </c>
      <c r="P482" s="103" t="str">
        <f>IF(N482="","",IF(N482&gt;=F4_DE,VLOOKUP(Faixa_4,MAT_faixa_score,5,FALSE),IF(N482&lt;=F1_ATE,VLOOKUP(Faixa_1,MAT_faixa_score,5,FALSE),IF(AND(N482&gt;=F2_DE,N482&lt;=F2_ATE),VLOOKUP(Faixa_2,MAT_faixa_score,5,FALSE),IF(AND(N482&gt;=F3_DE,N482&lt;=F3_ATE),VLOOKUP(Faixa_3,MAT_faixa_score,5,FALSE),"")))))</f>
        <v/>
      </c>
    </row>
    <row r="483">
      <c r="A483" s="118"/>
      <c r="B483" s="118"/>
      <c r="C483" s="118"/>
      <c r="D483" s="119"/>
      <c r="E483" s="118"/>
      <c r="F483" s="118"/>
      <c r="G483" s="120"/>
      <c r="H483" s="120"/>
      <c r="I483" s="121" t="str">
        <f t="shared" si="1"/>
        <v/>
      </c>
      <c r="J483" s="121"/>
      <c r="K483" s="103"/>
      <c r="L483" s="103"/>
      <c r="M483" s="121"/>
      <c r="N483" s="103" t="str">
        <f>IFERROR(SUM(VLOOKUP(J483,MAT_necessidade,3,FALSE),VLOOKUP(K483,MAT_projeto,3,FALSE),VLOOKUP(L483,MAT_prioridade,3,FALSE),VLOOKUP(M483,MAT_decisao,3,FALSE)),"")</f>
        <v/>
      </c>
      <c r="O483" s="103" t="str">
        <f>IF(N483="","",IF(N483&gt;=F4_DE,VLOOKUP(Faixa_4,MAT_faixa_score,4,FALSE),IF(N483&lt;=F1_ATE,VLOOKUP(Faixa_1,MAT_faixa_score,4,FALSE),IF(AND(N483&gt;=F2_DE,N483&lt;=F2_ATE),VLOOKUP(Faixa_2,MAT_faixa_score,4,FALSE),IF(AND(N483&gt;=F3_DE,N483&lt;=F3_ATE),VLOOKUP(Faixa_3,MAT_faixa_score,4,FALSE),"")))))</f>
        <v/>
      </c>
      <c r="P483" s="103" t="str">
        <f>IF(N483="","",IF(N483&gt;=F4_DE,VLOOKUP(Faixa_4,MAT_faixa_score,5,FALSE),IF(N483&lt;=F1_ATE,VLOOKUP(Faixa_1,MAT_faixa_score,5,FALSE),IF(AND(N483&gt;=F2_DE,N483&lt;=F2_ATE),VLOOKUP(Faixa_2,MAT_faixa_score,5,FALSE),IF(AND(N483&gt;=F3_DE,N483&lt;=F3_ATE),VLOOKUP(Faixa_3,MAT_faixa_score,5,FALSE),"")))))</f>
        <v/>
      </c>
    </row>
    <row r="484">
      <c r="A484" s="118"/>
      <c r="B484" s="118"/>
      <c r="C484" s="118"/>
      <c r="D484" s="119"/>
      <c r="E484" s="118"/>
      <c r="F484" s="118"/>
      <c r="G484" s="120"/>
      <c r="H484" s="120"/>
      <c r="I484" s="121" t="str">
        <f t="shared" si="1"/>
        <v/>
      </c>
      <c r="J484" s="121"/>
      <c r="K484" s="103"/>
      <c r="L484" s="103"/>
      <c r="M484" s="121"/>
      <c r="N484" s="103" t="str">
        <f>IFERROR(SUM(VLOOKUP(J484,MAT_necessidade,3,FALSE),VLOOKUP(K484,MAT_projeto,3,FALSE),VLOOKUP(L484,MAT_prioridade,3,FALSE),VLOOKUP(M484,MAT_decisao,3,FALSE)),"")</f>
        <v/>
      </c>
      <c r="O484" s="103" t="str">
        <f>IF(N484="","",IF(N484&gt;=F4_DE,VLOOKUP(Faixa_4,MAT_faixa_score,4,FALSE),IF(N484&lt;=F1_ATE,VLOOKUP(Faixa_1,MAT_faixa_score,4,FALSE),IF(AND(N484&gt;=F2_DE,N484&lt;=F2_ATE),VLOOKUP(Faixa_2,MAT_faixa_score,4,FALSE),IF(AND(N484&gt;=F3_DE,N484&lt;=F3_ATE),VLOOKUP(Faixa_3,MAT_faixa_score,4,FALSE),"")))))</f>
        <v/>
      </c>
      <c r="P484" s="103" t="str">
        <f>IF(N484="","",IF(N484&gt;=F4_DE,VLOOKUP(Faixa_4,MAT_faixa_score,5,FALSE),IF(N484&lt;=F1_ATE,VLOOKUP(Faixa_1,MAT_faixa_score,5,FALSE),IF(AND(N484&gt;=F2_DE,N484&lt;=F2_ATE),VLOOKUP(Faixa_2,MAT_faixa_score,5,FALSE),IF(AND(N484&gt;=F3_DE,N484&lt;=F3_ATE),VLOOKUP(Faixa_3,MAT_faixa_score,5,FALSE),"")))))</f>
        <v/>
      </c>
    </row>
    <row r="485">
      <c r="A485" s="118"/>
      <c r="B485" s="118"/>
      <c r="C485" s="118"/>
      <c r="D485" s="119"/>
      <c r="E485" s="118"/>
      <c r="F485" s="118"/>
      <c r="G485" s="120"/>
      <c r="H485" s="120"/>
      <c r="I485" s="121" t="str">
        <f t="shared" si="1"/>
        <v/>
      </c>
      <c r="J485" s="121"/>
      <c r="K485" s="103"/>
      <c r="L485" s="103"/>
      <c r="M485" s="121"/>
      <c r="N485" s="103" t="str">
        <f>IFERROR(SUM(VLOOKUP(J485,MAT_necessidade,3,FALSE),VLOOKUP(K485,MAT_projeto,3,FALSE),VLOOKUP(L485,MAT_prioridade,3,FALSE),VLOOKUP(M485,MAT_decisao,3,FALSE)),"")</f>
        <v/>
      </c>
      <c r="O485" s="103" t="str">
        <f>IF(N485="","",IF(N485&gt;=F4_DE,VLOOKUP(Faixa_4,MAT_faixa_score,4,FALSE),IF(N485&lt;=F1_ATE,VLOOKUP(Faixa_1,MAT_faixa_score,4,FALSE),IF(AND(N485&gt;=F2_DE,N485&lt;=F2_ATE),VLOOKUP(Faixa_2,MAT_faixa_score,4,FALSE),IF(AND(N485&gt;=F3_DE,N485&lt;=F3_ATE),VLOOKUP(Faixa_3,MAT_faixa_score,4,FALSE),"")))))</f>
        <v/>
      </c>
      <c r="P485" s="103" t="str">
        <f>IF(N485="","",IF(N485&gt;=F4_DE,VLOOKUP(Faixa_4,MAT_faixa_score,5,FALSE),IF(N485&lt;=F1_ATE,VLOOKUP(Faixa_1,MAT_faixa_score,5,FALSE),IF(AND(N485&gt;=F2_DE,N485&lt;=F2_ATE),VLOOKUP(Faixa_2,MAT_faixa_score,5,FALSE),IF(AND(N485&gt;=F3_DE,N485&lt;=F3_ATE),VLOOKUP(Faixa_3,MAT_faixa_score,5,FALSE),"")))))</f>
        <v/>
      </c>
    </row>
    <row r="486">
      <c r="A486" s="118"/>
      <c r="B486" s="118"/>
      <c r="C486" s="118"/>
      <c r="D486" s="119"/>
      <c r="E486" s="118"/>
      <c r="F486" s="118"/>
      <c r="G486" s="120"/>
      <c r="H486" s="120"/>
      <c r="I486" s="121" t="str">
        <f t="shared" si="1"/>
        <v/>
      </c>
      <c r="J486" s="121"/>
      <c r="K486" s="103"/>
      <c r="L486" s="103"/>
      <c r="M486" s="121"/>
      <c r="N486" s="103" t="str">
        <f>IFERROR(SUM(VLOOKUP(J486,MAT_necessidade,3,FALSE),VLOOKUP(K486,MAT_projeto,3,FALSE),VLOOKUP(L486,MAT_prioridade,3,FALSE),VLOOKUP(M486,MAT_decisao,3,FALSE)),"")</f>
        <v/>
      </c>
      <c r="O486" s="103" t="str">
        <f>IF(N486="","",IF(N486&gt;=F4_DE,VLOOKUP(Faixa_4,MAT_faixa_score,4,FALSE),IF(N486&lt;=F1_ATE,VLOOKUP(Faixa_1,MAT_faixa_score,4,FALSE),IF(AND(N486&gt;=F2_DE,N486&lt;=F2_ATE),VLOOKUP(Faixa_2,MAT_faixa_score,4,FALSE),IF(AND(N486&gt;=F3_DE,N486&lt;=F3_ATE),VLOOKUP(Faixa_3,MAT_faixa_score,4,FALSE),"")))))</f>
        <v/>
      </c>
      <c r="P486" s="103" t="str">
        <f>IF(N486="","",IF(N486&gt;=F4_DE,VLOOKUP(Faixa_4,MAT_faixa_score,5,FALSE),IF(N486&lt;=F1_ATE,VLOOKUP(Faixa_1,MAT_faixa_score,5,FALSE),IF(AND(N486&gt;=F2_DE,N486&lt;=F2_ATE),VLOOKUP(Faixa_2,MAT_faixa_score,5,FALSE),IF(AND(N486&gt;=F3_DE,N486&lt;=F3_ATE),VLOOKUP(Faixa_3,MAT_faixa_score,5,FALSE),"")))))</f>
        <v/>
      </c>
    </row>
    <row r="487">
      <c r="A487" s="118"/>
      <c r="B487" s="118"/>
      <c r="C487" s="118"/>
      <c r="D487" s="119"/>
      <c r="E487" s="118"/>
      <c r="F487" s="118"/>
      <c r="G487" s="120"/>
      <c r="H487" s="120"/>
      <c r="I487" s="121" t="str">
        <f t="shared" si="1"/>
        <v/>
      </c>
      <c r="J487" s="121"/>
      <c r="K487" s="103"/>
      <c r="L487" s="103"/>
      <c r="M487" s="121"/>
      <c r="N487" s="103" t="str">
        <f>IFERROR(SUM(VLOOKUP(J487,MAT_necessidade,3,FALSE),VLOOKUP(K487,MAT_projeto,3,FALSE),VLOOKUP(L487,MAT_prioridade,3,FALSE),VLOOKUP(M487,MAT_decisao,3,FALSE)),"")</f>
        <v/>
      </c>
      <c r="O487" s="103" t="str">
        <f>IF(N487="","",IF(N487&gt;=F4_DE,VLOOKUP(Faixa_4,MAT_faixa_score,4,FALSE),IF(N487&lt;=F1_ATE,VLOOKUP(Faixa_1,MAT_faixa_score,4,FALSE),IF(AND(N487&gt;=F2_DE,N487&lt;=F2_ATE),VLOOKUP(Faixa_2,MAT_faixa_score,4,FALSE),IF(AND(N487&gt;=F3_DE,N487&lt;=F3_ATE),VLOOKUP(Faixa_3,MAT_faixa_score,4,FALSE),"")))))</f>
        <v/>
      </c>
      <c r="P487" s="103" t="str">
        <f>IF(N487="","",IF(N487&gt;=F4_DE,VLOOKUP(Faixa_4,MAT_faixa_score,5,FALSE),IF(N487&lt;=F1_ATE,VLOOKUP(Faixa_1,MAT_faixa_score,5,FALSE),IF(AND(N487&gt;=F2_DE,N487&lt;=F2_ATE),VLOOKUP(Faixa_2,MAT_faixa_score,5,FALSE),IF(AND(N487&gt;=F3_DE,N487&lt;=F3_ATE),VLOOKUP(Faixa_3,MAT_faixa_score,5,FALSE),"")))))</f>
        <v/>
      </c>
    </row>
    <row r="488">
      <c r="A488" s="118"/>
      <c r="B488" s="118"/>
      <c r="C488" s="118"/>
      <c r="D488" s="119"/>
      <c r="E488" s="118"/>
      <c r="F488" s="118"/>
      <c r="G488" s="120"/>
      <c r="H488" s="120"/>
      <c r="I488" s="121" t="str">
        <f t="shared" si="1"/>
        <v/>
      </c>
      <c r="J488" s="121"/>
      <c r="K488" s="103"/>
      <c r="L488" s="103"/>
      <c r="M488" s="121"/>
      <c r="N488" s="103" t="str">
        <f>IFERROR(SUM(VLOOKUP(J488,MAT_necessidade,3,FALSE),VLOOKUP(K488,MAT_projeto,3,FALSE),VLOOKUP(L488,MAT_prioridade,3,FALSE),VLOOKUP(M488,MAT_decisao,3,FALSE)),"")</f>
        <v/>
      </c>
      <c r="O488" s="103" t="str">
        <f>IF(N488="","",IF(N488&gt;=F4_DE,VLOOKUP(Faixa_4,MAT_faixa_score,4,FALSE),IF(N488&lt;=F1_ATE,VLOOKUP(Faixa_1,MAT_faixa_score,4,FALSE),IF(AND(N488&gt;=F2_DE,N488&lt;=F2_ATE),VLOOKUP(Faixa_2,MAT_faixa_score,4,FALSE),IF(AND(N488&gt;=F3_DE,N488&lt;=F3_ATE),VLOOKUP(Faixa_3,MAT_faixa_score,4,FALSE),"")))))</f>
        <v/>
      </c>
      <c r="P488" s="103" t="str">
        <f>IF(N488="","",IF(N488&gt;=F4_DE,VLOOKUP(Faixa_4,MAT_faixa_score,5,FALSE),IF(N488&lt;=F1_ATE,VLOOKUP(Faixa_1,MAT_faixa_score,5,FALSE),IF(AND(N488&gt;=F2_DE,N488&lt;=F2_ATE),VLOOKUP(Faixa_2,MAT_faixa_score,5,FALSE),IF(AND(N488&gt;=F3_DE,N488&lt;=F3_ATE),VLOOKUP(Faixa_3,MAT_faixa_score,5,FALSE),"")))))</f>
        <v/>
      </c>
    </row>
    <row r="489">
      <c r="A489" s="118"/>
      <c r="B489" s="118"/>
      <c r="C489" s="118"/>
      <c r="D489" s="119"/>
      <c r="E489" s="118"/>
      <c r="F489" s="118"/>
      <c r="G489" s="120"/>
      <c r="H489" s="120"/>
      <c r="I489" s="121" t="str">
        <f t="shared" si="1"/>
        <v/>
      </c>
      <c r="J489" s="121"/>
      <c r="K489" s="103"/>
      <c r="L489" s="103"/>
      <c r="M489" s="121"/>
      <c r="N489" s="103" t="str">
        <f>IFERROR(SUM(VLOOKUP(J489,MAT_necessidade,3,FALSE),VLOOKUP(K489,MAT_projeto,3,FALSE),VLOOKUP(L489,MAT_prioridade,3,FALSE),VLOOKUP(M489,MAT_decisao,3,FALSE)),"")</f>
        <v/>
      </c>
      <c r="O489" s="103" t="str">
        <f>IF(N489="","",IF(N489&gt;=F4_DE,VLOOKUP(Faixa_4,MAT_faixa_score,4,FALSE),IF(N489&lt;=F1_ATE,VLOOKUP(Faixa_1,MAT_faixa_score,4,FALSE),IF(AND(N489&gt;=F2_DE,N489&lt;=F2_ATE),VLOOKUP(Faixa_2,MAT_faixa_score,4,FALSE),IF(AND(N489&gt;=F3_DE,N489&lt;=F3_ATE),VLOOKUP(Faixa_3,MAT_faixa_score,4,FALSE),"")))))</f>
        <v/>
      </c>
      <c r="P489" s="103" t="str">
        <f>IF(N489="","",IF(N489&gt;=F4_DE,VLOOKUP(Faixa_4,MAT_faixa_score,5,FALSE),IF(N489&lt;=F1_ATE,VLOOKUP(Faixa_1,MAT_faixa_score,5,FALSE),IF(AND(N489&gt;=F2_DE,N489&lt;=F2_ATE),VLOOKUP(Faixa_2,MAT_faixa_score,5,FALSE),IF(AND(N489&gt;=F3_DE,N489&lt;=F3_ATE),VLOOKUP(Faixa_3,MAT_faixa_score,5,FALSE),"")))))</f>
        <v/>
      </c>
    </row>
    <row r="490">
      <c r="A490" s="118"/>
      <c r="B490" s="118"/>
      <c r="C490" s="118"/>
      <c r="D490" s="119"/>
      <c r="E490" s="118"/>
      <c r="F490" s="118"/>
      <c r="G490" s="120"/>
      <c r="H490" s="120"/>
      <c r="I490" s="121" t="str">
        <f t="shared" si="1"/>
        <v/>
      </c>
      <c r="J490" s="121"/>
      <c r="K490" s="103"/>
      <c r="L490" s="103"/>
      <c r="M490" s="121"/>
      <c r="N490" s="103" t="str">
        <f>IFERROR(SUM(VLOOKUP(J490,MAT_necessidade,3,FALSE),VLOOKUP(K490,MAT_projeto,3,FALSE),VLOOKUP(L490,MAT_prioridade,3,FALSE),VLOOKUP(M490,MAT_decisao,3,FALSE)),"")</f>
        <v/>
      </c>
      <c r="O490" s="103" t="str">
        <f>IF(N490="","",IF(N490&gt;=F4_DE,VLOOKUP(Faixa_4,MAT_faixa_score,4,FALSE),IF(N490&lt;=F1_ATE,VLOOKUP(Faixa_1,MAT_faixa_score,4,FALSE),IF(AND(N490&gt;=F2_DE,N490&lt;=F2_ATE),VLOOKUP(Faixa_2,MAT_faixa_score,4,FALSE),IF(AND(N490&gt;=F3_DE,N490&lt;=F3_ATE),VLOOKUP(Faixa_3,MAT_faixa_score,4,FALSE),"")))))</f>
        <v/>
      </c>
      <c r="P490" s="103" t="str">
        <f>IF(N490="","",IF(N490&gt;=F4_DE,VLOOKUP(Faixa_4,MAT_faixa_score,5,FALSE),IF(N490&lt;=F1_ATE,VLOOKUP(Faixa_1,MAT_faixa_score,5,FALSE),IF(AND(N490&gt;=F2_DE,N490&lt;=F2_ATE),VLOOKUP(Faixa_2,MAT_faixa_score,5,FALSE),IF(AND(N490&gt;=F3_DE,N490&lt;=F3_ATE),VLOOKUP(Faixa_3,MAT_faixa_score,5,FALSE),"")))))</f>
        <v/>
      </c>
    </row>
    <row r="491">
      <c r="A491" s="118"/>
      <c r="B491" s="118"/>
      <c r="C491" s="118"/>
      <c r="D491" s="119"/>
      <c r="E491" s="118"/>
      <c r="F491" s="118"/>
      <c r="G491" s="120"/>
      <c r="H491" s="120"/>
      <c r="I491" s="121" t="str">
        <f t="shared" si="1"/>
        <v/>
      </c>
      <c r="J491" s="121"/>
      <c r="K491" s="103"/>
      <c r="L491" s="103"/>
      <c r="M491" s="121"/>
      <c r="N491" s="103" t="str">
        <f>IFERROR(SUM(VLOOKUP(J491,MAT_necessidade,3,FALSE),VLOOKUP(K491,MAT_projeto,3,FALSE),VLOOKUP(L491,MAT_prioridade,3,FALSE),VLOOKUP(M491,MAT_decisao,3,FALSE)),"")</f>
        <v/>
      </c>
      <c r="O491" s="103" t="str">
        <f>IF(N491="","",IF(N491&gt;=F4_DE,VLOOKUP(Faixa_4,MAT_faixa_score,4,FALSE),IF(N491&lt;=F1_ATE,VLOOKUP(Faixa_1,MAT_faixa_score,4,FALSE),IF(AND(N491&gt;=F2_DE,N491&lt;=F2_ATE),VLOOKUP(Faixa_2,MAT_faixa_score,4,FALSE),IF(AND(N491&gt;=F3_DE,N491&lt;=F3_ATE),VLOOKUP(Faixa_3,MAT_faixa_score,4,FALSE),"")))))</f>
        <v/>
      </c>
      <c r="P491" s="103" t="str">
        <f>IF(N491="","",IF(N491&gt;=F4_DE,VLOOKUP(Faixa_4,MAT_faixa_score,5,FALSE),IF(N491&lt;=F1_ATE,VLOOKUP(Faixa_1,MAT_faixa_score,5,FALSE),IF(AND(N491&gt;=F2_DE,N491&lt;=F2_ATE),VLOOKUP(Faixa_2,MAT_faixa_score,5,FALSE),IF(AND(N491&gt;=F3_DE,N491&lt;=F3_ATE),VLOOKUP(Faixa_3,MAT_faixa_score,5,FALSE),"")))))</f>
        <v/>
      </c>
    </row>
    <row r="492">
      <c r="A492" s="118"/>
      <c r="B492" s="118"/>
      <c r="C492" s="118"/>
      <c r="D492" s="119"/>
      <c r="E492" s="118"/>
      <c r="F492" s="118"/>
      <c r="G492" s="120"/>
      <c r="H492" s="120"/>
      <c r="I492" s="121" t="str">
        <f t="shared" si="1"/>
        <v/>
      </c>
      <c r="J492" s="121"/>
      <c r="K492" s="103"/>
      <c r="L492" s="103"/>
      <c r="M492" s="121"/>
      <c r="N492" s="103" t="str">
        <f>IFERROR(SUM(VLOOKUP(J492,MAT_necessidade,3,FALSE),VLOOKUP(K492,MAT_projeto,3,FALSE),VLOOKUP(L492,MAT_prioridade,3,FALSE),VLOOKUP(M492,MAT_decisao,3,FALSE)),"")</f>
        <v/>
      </c>
      <c r="O492" s="103" t="str">
        <f>IF(N492="","",IF(N492&gt;=F4_DE,VLOOKUP(Faixa_4,MAT_faixa_score,4,FALSE),IF(N492&lt;=F1_ATE,VLOOKUP(Faixa_1,MAT_faixa_score,4,FALSE),IF(AND(N492&gt;=F2_DE,N492&lt;=F2_ATE),VLOOKUP(Faixa_2,MAT_faixa_score,4,FALSE),IF(AND(N492&gt;=F3_DE,N492&lt;=F3_ATE),VLOOKUP(Faixa_3,MAT_faixa_score,4,FALSE),"")))))</f>
        <v/>
      </c>
      <c r="P492" s="103" t="str">
        <f>IF(N492="","",IF(N492&gt;=F4_DE,VLOOKUP(Faixa_4,MAT_faixa_score,5,FALSE),IF(N492&lt;=F1_ATE,VLOOKUP(Faixa_1,MAT_faixa_score,5,FALSE),IF(AND(N492&gt;=F2_DE,N492&lt;=F2_ATE),VLOOKUP(Faixa_2,MAT_faixa_score,5,FALSE),IF(AND(N492&gt;=F3_DE,N492&lt;=F3_ATE),VLOOKUP(Faixa_3,MAT_faixa_score,5,FALSE),"")))))</f>
        <v/>
      </c>
    </row>
    <row r="493">
      <c r="A493" s="118"/>
      <c r="B493" s="118"/>
      <c r="C493" s="118"/>
      <c r="D493" s="119"/>
      <c r="E493" s="118"/>
      <c r="F493" s="118"/>
      <c r="G493" s="120"/>
      <c r="H493" s="120"/>
      <c r="I493" s="121" t="str">
        <f t="shared" si="1"/>
        <v/>
      </c>
      <c r="J493" s="121"/>
      <c r="K493" s="103"/>
      <c r="L493" s="103"/>
      <c r="M493" s="121"/>
      <c r="N493" s="103" t="str">
        <f>IFERROR(SUM(VLOOKUP(J493,MAT_necessidade,3,FALSE),VLOOKUP(K493,MAT_projeto,3,FALSE),VLOOKUP(L493,MAT_prioridade,3,FALSE),VLOOKUP(M493,MAT_decisao,3,FALSE)),"")</f>
        <v/>
      </c>
      <c r="O493" s="103" t="str">
        <f>IF(N493="","",IF(N493&gt;=F4_DE,VLOOKUP(Faixa_4,MAT_faixa_score,4,FALSE),IF(N493&lt;=F1_ATE,VLOOKUP(Faixa_1,MAT_faixa_score,4,FALSE),IF(AND(N493&gt;=F2_DE,N493&lt;=F2_ATE),VLOOKUP(Faixa_2,MAT_faixa_score,4,FALSE),IF(AND(N493&gt;=F3_DE,N493&lt;=F3_ATE),VLOOKUP(Faixa_3,MAT_faixa_score,4,FALSE),"")))))</f>
        <v/>
      </c>
      <c r="P493" s="103" t="str">
        <f>IF(N493="","",IF(N493&gt;=F4_DE,VLOOKUP(Faixa_4,MAT_faixa_score,5,FALSE),IF(N493&lt;=F1_ATE,VLOOKUP(Faixa_1,MAT_faixa_score,5,FALSE),IF(AND(N493&gt;=F2_DE,N493&lt;=F2_ATE),VLOOKUP(Faixa_2,MAT_faixa_score,5,FALSE),IF(AND(N493&gt;=F3_DE,N493&lt;=F3_ATE),VLOOKUP(Faixa_3,MAT_faixa_score,5,FALSE),"")))))</f>
        <v/>
      </c>
    </row>
    <row r="494">
      <c r="A494" s="118"/>
      <c r="B494" s="118"/>
      <c r="C494" s="118"/>
      <c r="D494" s="119"/>
      <c r="E494" s="118"/>
      <c r="F494" s="118"/>
      <c r="G494" s="120"/>
      <c r="H494" s="120"/>
      <c r="I494" s="121" t="str">
        <f t="shared" si="1"/>
        <v/>
      </c>
      <c r="J494" s="121"/>
      <c r="K494" s="103"/>
      <c r="L494" s="103"/>
      <c r="M494" s="121"/>
      <c r="N494" s="103" t="str">
        <f>IFERROR(SUM(VLOOKUP(J494,MAT_necessidade,3,FALSE),VLOOKUP(K494,MAT_projeto,3,FALSE),VLOOKUP(L494,MAT_prioridade,3,FALSE),VLOOKUP(M494,MAT_decisao,3,FALSE)),"")</f>
        <v/>
      </c>
      <c r="O494" s="103" t="str">
        <f>IF(N494="","",IF(N494&gt;=F4_DE,VLOOKUP(Faixa_4,MAT_faixa_score,4,FALSE),IF(N494&lt;=F1_ATE,VLOOKUP(Faixa_1,MAT_faixa_score,4,FALSE),IF(AND(N494&gt;=F2_DE,N494&lt;=F2_ATE),VLOOKUP(Faixa_2,MAT_faixa_score,4,FALSE),IF(AND(N494&gt;=F3_DE,N494&lt;=F3_ATE),VLOOKUP(Faixa_3,MAT_faixa_score,4,FALSE),"")))))</f>
        <v/>
      </c>
      <c r="P494" s="103" t="str">
        <f>IF(N494="","",IF(N494&gt;=F4_DE,VLOOKUP(Faixa_4,MAT_faixa_score,5,FALSE),IF(N494&lt;=F1_ATE,VLOOKUP(Faixa_1,MAT_faixa_score,5,FALSE),IF(AND(N494&gt;=F2_DE,N494&lt;=F2_ATE),VLOOKUP(Faixa_2,MAT_faixa_score,5,FALSE),IF(AND(N494&gt;=F3_DE,N494&lt;=F3_ATE),VLOOKUP(Faixa_3,MAT_faixa_score,5,FALSE),"")))))</f>
        <v/>
      </c>
    </row>
    <row r="495">
      <c r="A495" s="118"/>
      <c r="B495" s="118"/>
      <c r="C495" s="118"/>
      <c r="D495" s="119"/>
      <c r="E495" s="118"/>
      <c r="F495" s="118"/>
      <c r="G495" s="120"/>
      <c r="H495" s="120"/>
      <c r="I495" s="121" t="str">
        <f t="shared" si="1"/>
        <v/>
      </c>
      <c r="J495" s="121"/>
      <c r="K495" s="103"/>
      <c r="L495" s="103"/>
      <c r="M495" s="121"/>
      <c r="N495" s="103" t="str">
        <f>IFERROR(SUM(VLOOKUP(J495,MAT_necessidade,3,FALSE),VLOOKUP(K495,MAT_projeto,3,FALSE),VLOOKUP(L495,MAT_prioridade,3,FALSE),VLOOKUP(M495,MAT_decisao,3,FALSE)),"")</f>
        <v/>
      </c>
      <c r="O495" s="103" t="str">
        <f>IF(N495="","",IF(N495&gt;=F4_DE,VLOOKUP(Faixa_4,MAT_faixa_score,4,FALSE),IF(N495&lt;=F1_ATE,VLOOKUP(Faixa_1,MAT_faixa_score,4,FALSE),IF(AND(N495&gt;=F2_DE,N495&lt;=F2_ATE),VLOOKUP(Faixa_2,MAT_faixa_score,4,FALSE),IF(AND(N495&gt;=F3_DE,N495&lt;=F3_ATE),VLOOKUP(Faixa_3,MAT_faixa_score,4,FALSE),"")))))</f>
        <v/>
      </c>
      <c r="P495" s="103" t="str">
        <f>IF(N495="","",IF(N495&gt;=F4_DE,VLOOKUP(Faixa_4,MAT_faixa_score,5,FALSE),IF(N495&lt;=F1_ATE,VLOOKUP(Faixa_1,MAT_faixa_score,5,FALSE),IF(AND(N495&gt;=F2_DE,N495&lt;=F2_ATE),VLOOKUP(Faixa_2,MAT_faixa_score,5,FALSE),IF(AND(N495&gt;=F3_DE,N495&lt;=F3_ATE),VLOOKUP(Faixa_3,MAT_faixa_score,5,FALSE),"")))))</f>
        <v/>
      </c>
    </row>
    <row r="496">
      <c r="A496" s="118"/>
      <c r="B496" s="118"/>
      <c r="C496" s="118"/>
      <c r="D496" s="119"/>
      <c r="E496" s="118"/>
      <c r="F496" s="118"/>
      <c r="G496" s="120"/>
      <c r="H496" s="120"/>
      <c r="I496" s="121" t="str">
        <f t="shared" si="1"/>
        <v/>
      </c>
      <c r="J496" s="121"/>
      <c r="K496" s="103"/>
      <c r="L496" s="103"/>
      <c r="M496" s="121"/>
      <c r="N496" s="103" t="str">
        <f>IFERROR(SUM(VLOOKUP(J496,MAT_necessidade,3,FALSE),VLOOKUP(K496,MAT_projeto,3,FALSE),VLOOKUP(L496,MAT_prioridade,3,FALSE),VLOOKUP(M496,MAT_decisao,3,FALSE)),"")</f>
        <v/>
      </c>
      <c r="O496" s="103" t="str">
        <f>IF(N496="","",IF(N496&gt;=F4_DE,VLOOKUP(Faixa_4,MAT_faixa_score,4,FALSE),IF(N496&lt;=F1_ATE,VLOOKUP(Faixa_1,MAT_faixa_score,4,FALSE),IF(AND(N496&gt;=F2_DE,N496&lt;=F2_ATE),VLOOKUP(Faixa_2,MAT_faixa_score,4,FALSE),IF(AND(N496&gt;=F3_DE,N496&lt;=F3_ATE),VLOOKUP(Faixa_3,MAT_faixa_score,4,FALSE),"")))))</f>
        <v/>
      </c>
      <c r="P496" s="103" t="str">
        <f>IF(N496="","",IF(N496&gt;=F4_DE,VLOOKUP(Faixa_4,MAT_faixa_score,5,FALSE),IF(N496&lt;=F1_ATE,VLOOKUP(Faixa_1,MAT_faixa_score,5,FALSE),IF(AND(N496&gt;=F2_DE,N496&lt;=F2_ATE),VLOOKUP(Faixa_2,MAT_faixa_score,5,FALSE),IF(AND(N496&gt;=F3_DE,N496&lt;=F3_ATE),VLOOKUP(Faixa_3,MAT_faixa_score,5,FALSE),"")))))</f>
        <v/>
      </c>
    </row>
    <row r="497">
      <c r="A497" s="118"/>
      <c r="B497" s="118"/>
      <c r="C497" s="118"/>
      <c r="D497" s="119"/>
      <c r="E497" s="118"/>
      <c r="F497" s="118"/>
      <c r="G497" s="120"/>
      <c r="H497" s="120"/>
      <c r="I497" s="121" t="str">
        <f t="shared" si="1"/>
        <v/>
      </c>
      <c r="J497" s="121"/>
      <c r="K497" s="103"/>
      <c r="L497" s="103"/>
      <c r="M497" s="121"/>
      <c r="N497" s="103" t="str">
        <f>IFERROR(SUM(VLOOKUP(J497,MAT_necessidade,3,FALSE),VLOOKUP(K497,MAT_projeto,3,FALSE),VLOOKUP(L497,MAT_prioridade,3,FALSE),VLOOKUP(M497,MAT_decisao,3,FALSE)),"")</f>
        <v/>
      </c>
      <c r="O497" s="103" t="str">
        <f>IF(N497="","",IF(N497&gt;=F4_DE,VLOOKUP(Faixa_4,MAT_faixa_score,4,FALSE),IF(N497&lt;=F1_ATE,VLOOKUP(Faixa_1,MAT_faixa_score,4,FALSE),IF(AND(N497&gt;=F2_DE,N497&lt;=F2_ATE),VLOOKUP(Faixa_2,MAT_faixa_score,4,FALSE),IF(AND(N497&gt;=F3_DE,N497&lt;=F3_ATE),VLOOKUP(Faixa_3,MAT_faixa_score,4,FALSE),"")))))</f>
        <v/>
      </c>
      <c r="P497" s="103" t="str">
        <f>IF(N497="","",IF(N497&gt;=F4_DE,VLOOKUP(Faixa_4,MAT_faixa_score,5,FALSE),IF(N497&lt;=F1_ATE,VLOOKUP(Faixa_1,MAT_faixa_score,5,FALSE),IF(AND(N497&gt;=F2_DE,N497&lt;=F2_ATE),VLOOKUP(Faixa_2,MAT_faixa_score,5,FALSE),IF(AND(N497&gt;=F3_DE,N497&lt;=F3_ATE),VLOOKUP(Faixa_3,MAT_faixa_score,5,FALSE),"")))))</f>
        <v/>
      </c>
    </row>
    <row r="498">
      <c r="A498" s="118"/>
      <c r="B498" s="118"/>
      <c r="C498" s="118"/>
      <c r="D498" s="119"/>
      <c r="E498" s="118"/>
      <c r="F498" s="118"/>
      <c r="G498" s="120"/>
      <c r="H498" s="120"/>
      <c r="I498" s="121" t="str">
        <f t="shared" si="1"/>
        <v/>
      </c>
      <c r="J498" s="121"/>
      <c r="K498" s="103"/>
      <c r="L498" s="103"/>
      <c r="M498" s="121"/>
      <c r="N498" s="103" t="str">
        <f>IFERROR(SUM(VLOOKUP(J498,MAT_necessidade,3,FALSE),VLOOKUP(K498,MAT_projeto,3,FALSE),VLOOKUP(L498,MAT_prioridade,3,FALSE),VLOOKUP(M498,MAT_decisao,3,FALSE)),"")</f>
        <v/>
      </c>
      <c r="O498" s="103" t="str">
        <f>IF(N498="","",IF(N498&gt;=F4_DE,VLOOKUP(Faixa_4,MAT_faixa_score,4,FALSE),IF(N498&lt;=F1_ATE,VLOOKUP(Faixa_1,MAT_faixa_score,4,FALSE),IF(AND(N498&gt;=F2_DE,N498&lt;=F2_ATE),VLOOKUP(Faixa_2,MAT_faixa_score,4,FALSE),IF(AND(N498&gt;=F3_DE,N498&lt;=F3_ATE),VLOOKUP(Faixa_3,MAT_faixa_score,4,FALSE),"")))))</f>
        <v/>
      </c>
      <c r="P498" s="103" t="str">
        <f>IF(N498="","",IF(N498&gt;=F4_DE,VLOOKUP(Faixa_4,MAT_faixa_score,5,FALSE),IF(N498&lt;=F1_ATE,VLOOKUP(Faixa_1,MAT_faixa_score,5,FALSE),IF(AND(N498&gt;=F2_DE,N498&lt;=F2_ATE),VLOOKUP(Faixa_2,MAT_faixa_score,5,FALSE),IF(AND(N498&gt;=F3_DE,N498&lt;=F3_ATE),VLOOKUP(Faixa_3,MAT_faixa_score,5,FALSE),"")))))</f>
        <v/>
      </c>
    </row>
    <row r="499">
      <c r="A499" s="118"/>
      <c r="B499" s="118"/>
      <c r="C499" s="118"/>
      <c r="D499" s="119"/>
      <c r="E499" s="118"/>
      <c r="F499" s="118"/>
      <c r="G499" s="120"/>
      <c r="H499" s="120"/>
      <c r="I499" s="121" t="str">
        <f t="shared" si="1"/>
        <v/>
      </c>
      <c r="J499" s="121"/>
      <c r="K499" s="103"/>
      <c r="L499" s="103"/>
      <c r="M499" s="121"/>
      <c r="N499" s="103" t="str">
        <f>IFERROR(SUM(VLOOKUP(J499,MAT_necessidade,3,FALSE),VLOOKUP(K499,MAT_projeto,3,FALSE),VLOOKUP(L499,MAT_prioridade,3,FALSE),VLOOKUP(M499,MAT_decisao,3,FALSE)),"")</f>
        <v/>
      </c>
      <c r="O499" s="103" t="str">
        <f>IF(N499="","",IF(N499&gt;=F4_DE,VLOOKUP(Faixa_4,MAT_faixa_score,4,FALSE),IF(N499&lt;=F1_ATE,VLOOKUP(Faixa_1,MAT_faixa_score,4,FALSE),IF(AND(N499&gt;=F2_DE,N499&lt;=F2_ATE),VLOOKUP(Faixa_2,MAT_faixa_score,4,FALSE),IF(AND(N499&gt;=F3_DE,N499&lt;=F3_ATE),VLOOKUP(Faixa_3,MAT_faixa_score,4,FALSE),"")))))</f>
        <v/>
      </c>
      <c r="P499" s="103" t="str">
        <f>IF(N499="","",IF(N499&gt;=F4_DE,VLOOKUP(Faixa_4,MAT_faixa_score,5,FALSE),IF(N499&lt;=F1_ATE,VLOOKUP(Faixa_1,MAT_faixa_score,5,FALSE),IF(AND(N499&gt;=F2_DE,N499&lt;=F2_ATE),VLOOKUP(Faixa_2,MAT_faixa_score,5,FALSE),IF(AND(N499&gt;=F3_DE,N499&lt;=F3_ATE),VLOOKUP(Faixa_3,MAT_faixa_score,5,FALSE),"")))))</f>
        <v/>
      </c>
    </row>
    <row r="500">
      <c r="A500" s="118"/>
      <c r="B500" s="118"/>
      <c r="C500" s="118"/>
      <c r="D500" s="119"/>
      <c r="E500" s="118"/>
      <c r="F500" s="118"/>
      <c r="G500" s="120"/>
      <c r="H500" s="120"/>
      <c r="I500" s="121" t="str">
        <f t="shared" si="1"/>
        <v/>
      </c>
      <c r="J500" s="121"/>
      <c r="K500" s="103"/>
      <c r="L500" s="103"/>
      <c r="M500" s="121"/>
      <c r="N500" s="103" t="str">
        <f>IFERROR(SUM(VLOOKUP(J500,MAT_necessidade,3,FALSE),VLOOKUP(K500,MAT_projeto,3,FALSE),VLOOKUP(L500,MAT_prioridade,3,FALSE),VLOOKUP(M500,MAT_decisao,3,FALSE)),"")</f>
        <v/>
      </c>
      <c r="O500" s="103" t="str">
        <f>IF(N500="","",IF(N500&gt;=F4_DE,VLOOKUP(Faixa_4,MAT_faixa_score,4,FALSE),IF(N500&lt;=F1_ATE,VLOOKUP(Faixa_1,MAT_faixa_score,4,FALSE),IF(AND(N500&gt;=F2_DE,N500&lt;=F2_ATE),VLOOKUP(Faixa_2,MAT_faixa_score,4,FALSE),IF(AND(N500&gt;=F3_DE,N500&lt;=F3_ATE),VLOOKUP(Faixa_3,MAT_faixa_score,4,FALSE),"")))))</f>
        <v/>
      </c>
      <c r="P500" s="103" t="str">
        <f>IF(N500="","",IF(N500&gt;=F4_DE,VLOOKUP(Faixa_4,MAT_faixa_score,5,FALSE),IF(N500&lt;=F1_ATE,VLOOKUP(Faixa_1,MAT_faixa_score,5,FALSE),IF(AND(N500&gt;=F2_DE,N500&lt;=F2_ATE),VLOOKUP(Faixa_2,MAT_faixa_score,5,FALSE),IF(AND(N500&gt;=F3_DE,N500&lt;=F3_ATE),VLOOKUP(Faixa_3,MAT_faixa_score,5,FALSE),"")))))</f>
        <v/>
      </c>
    </row>
    <row r="501">
      <c r="A501" s="118"/>
      <c r="B501" s="118"/>
      <c r="C501" s="118"/>
      <c r="D501" s="119"/>
      <c r="E501" s="118"/>
      <c r="F501" s="118"/>
      <c r="G501" s="120"/>
      <c r="H501" s="120"/>
      <c r="I501" s="121" t="str">
        <f t="shared" si="1"/>
        <v/>
      </c>
      <c r="J501" s="121"/>
      <c r="K501" s="103"/>
      <c r="L501" s="103"/>
      <c r="M501" s="121"/>
      <c r="N501" s="103" t="str">
        <f>IFERROR(SUM(VLOOKUP(J501,MAT_necessidade,3,FALSE),VLOOKUP(K501,MAT_projeto,3,FALSE),VLOOKUP(L501,MAT_prioridade,3,FALSE),VLOOKUP(M501,MAT_decisao,3,FALSE)),"")</f>
        <v/>
      </c>
      <c r="O501" s="103" t="str">
        <f>IF(N501="","",IF(N501&gt;=F4_DE,VLOOKUP(Faixa_4,MAT_faixa_score,4,FALSE),IF(N501&lt;=F1_ATE,VLOOKUP(Faixa_1,MAT_faixa_score,4,FALSE),IF(AND(N501&gt;=F2_DE,N501&lt;=F2_ATE),VLOOKUP(Faixa_2,MAT_faixa_score,4,FALSE),IF(AND(N501&gt;=F3_DE,N501&lt;=F3_ATE),VLOOKUP(Faixa_3,MAT_faixa_score,4,FALSE),"")))))</f>
        <v/>
      </c>
      <c r="P501" s="103" t="str">
        <f>IF(N501="","",IF(N501&gt;=F4_DE,VLOOKUP(Faixa_4,MAT_faixa_score,5,FALSE),IF(N501&lt;=F1_ATE,VLOOKUP(Faixa_1,MAT_faixa_score,5,FALSE),IF(AND(N501&gt;=F2_DE,N501&lt;=F2_ATE),VLOOKUP(Faixa_2,MAT_faixa_score,5,FALSE),IF(AND(N501&gt;=F3_DE,N501&lt;=F3_ATE),VLOOKUP(Faixa_3,MAT_faixa_score,5,FALSE),"")))))</f>
        <v/>
      </c>
    </row>
    <row r="502">
      <c r="A502" s="118"/>
      <c r="B502" s="118"/>
      <c r="C502" s="118"/>
      <c r="D502" s="119"/>
      <c r="E502" s="118"/>
      <c r="F502" s="118"/>
      <c r="G502" s="120"/>
      <c r="H502" s="120"/>
      <c r="I502" s="121" t="str">
        <f t="shared" si="1"/>
        <v/>
      </c>
      <c r="J502" s="121"/>
      <c r="K502" s="103"/>
      <c r="L502" s="103"/>
      <c r="M502" s="121"/>
      <c r="N502" s="103" t="str">
        <f>IFERROR(SUM(VLOOKUP(J502,MAT_necessidade,3,FALSE),VLOOKUP(K502,MAT_projeto,3,FALSE),VLOOKUP(L502,MAT_prioridade,3,FALSE),VLOOKUP(M502,MAT_decisao,3,FALSE)),"")</f>
        <v/>
      </c>
      <c r="O502" s="103" t="str">
        <f>IF(N502="","",IF(N502&gt;=F4_DE,VLOOKUP(Faixa_4,MAT_faixa_score,4,FALSE),IF(N502&lt;=F1_ATE,VLOOKUP(Faixa_1,MAT_faixa_score,4,FALSE),IF(AND(N502&gt;=F2_DE,N502&lt;=F2_ATE),VLOOKUP(Faixa_2,MAT_faixa_score,4,FALSE),IF(AND(N502&gt;=F3_DE,N502&lt;=F3_ATE),VLOOKUP(Faixa_3,MAT_faixa_score,4,FALSE),"")))))</f>
        <v/>
      </c>
      <c r="P502" s="103" t="str">
        <f>IF(N502="","",IF(N502&gt;=F4_DE,VLOOKUP(Faixa_4,MAT_faixa_score,5,FALSE),IF(N502&lt;=F1_ATE,VLOOKUP(Faixa_1,MAT_faixa_score,5,FALSE),IF(AND(N502&gt;=F2_DE,N502&lt;=F2_ATE),VLOOKUP(Faixa_2,MAT_faixa_score,5,FALSE),IF(AND(N502&gt;=F3_DE,N502&lt;=F3_ATE),VLOOKUP(Faixa_3,MAT_faixa_score,5,FALSE),"")))))</f>
        <v/>
      </c>
    </row>
    <row r="503">
      <c r="A503" s="118"/>
      <c r="B503" s="118"/>
      <c r="C503" s="118"/>
      <c r="D503" s="119"/>
      <c r="E503" s="118"/>
      <c r="F503" s="118"/>
      <c r="G503" s="120"/>
      <c r="H503" s="120"/>
      <c r="I503" s="121" t="str">
        <f t="shared" si="1"/>
        <v/>
      </c>
      <c r="J503" s="121"/>
      <c r="K503" s="103"/>
      <c r="L503" s="103"/>
      <c r="M503" s="121"/>
      <c r="N503" s="103" t="str">
        <f>IFERROR(SUM(VLOOKUP(J503,MAT_necessidade,3,FALSE),VLOOKUP(K503,MAT_projeto,3,FALSE),VLOOKUP(L503,MAT_prioridade,3,FALSE),VLOOKUP(M503,MAT_decisao,3,FALSE)),"")</f>
        <v/>
      </c>
      <c r="O503" s="103" t="str">
        <f>IF(N503="","",IF(N503&gt;=F4_DE,VLOOKUP(Faixa_4,MAT_faixa_score,4,FALSE),IF(N503&lt;=F1_ATE,VLOOKUP(Faixa_1,MAT_faixa_score,4,FALSE),IF(AND(N503&gt;=F2_DE,N503&lt;=F2_ATE),VLOOKUP(Faixa_2,MAT_faixa_score,4,FALSE),IF(AND(N503&gt;=F3_DE,N503&lt;=F3_ATE),VLOOKUP(Faixa_3,MAT_faixa_score,4,FALSE),"")))))</f>
        <v/>
      </c>
      <c r="P503" s="103" t="str">
        <f>IF(N503="","",IF(N503&gt;=F4_DE,VLOOKUP(Faixa_4,MAT_faixa_score,5,FALSE),IF(N503&lt;=F1_ATE,VLOOKUP(Faixa_1,MAT_faixa_score,5,FALSE),IF(AND(N503&gt;=F2_DE,N503&lt;=F2_ATE),VLOOKUP(Faixa_2,MAT_faixa_score,5,FALSE),IF(AND(N503&gt;=F3_DE,N503&lt;=F3_ATE),VLOOKUP(Faixa_3,MAT_faixa_score,5,FALSE),"")))))</f>
        <v/>
      </c>
    </row>
    <row r="504">
      <c r="A504" s="118"/>
      <c r="B504" s="118"/>
      <c r="C504" s="118"/>
      <c r="D504" s="119"/>
      <c r="E504" s="118"/>
      <c r="F504" s="118"/>
      <c r="G504" s="120"/>
      <c r="H504" s="120"/>
      <c r="I504" s="121" t="str">
        <f t="shared" si="1"/>
        <v/>
      </c>
      <c r="J504" s="121"/>
      <c r="K504" s="103"/>
      <c r="L504" s="103"/>
      <c r="M504" s="121"/>
      <c r="N504" s="103" t="str">
        <f>IFERROR(SUM(VLOOKUP(J504,MAT_necessidade,3,FALSE),VLOOKUP(K504,MAT_projeto,3,FALSE),VLOOKUP(L504,MAT_prioridade,3,FALSE),VLOOKUP(M504,MAT_decisao,3,FALSE)),"")</f>
        <v/>
      </c>
      <c r="O504" s="103" t="str">
        <f>IF(N504="","",IF(N504&gt;=F4_DE,VLOOKUP(Faixa_4,MAT_faixa_score,4,FALSE),IF(N504&lt;=F1_ATE,VLOOKUP(Faixa_1,MAT_faixa_score,4,FALSE),IF(AND(N504&gt;=F2_DE,N504&lt;=F2_ATE),VLOOKUP(Faixa_2,MAT_faixa_score,4,FALSE),IF(AND(N504&gt;=F3_DE,N504&lt;=F3_ATE),VLOOKUP(Faixa_3,MAT_faixa_score,4,FALSE),"")))))</f>
        <v/>
      </c>
      <c r="P504" s="103" t="str">
        <f>IF(N504="","",IF(N504&gt;=F4_DE,VLOOKUP(Faixa_4,MAT_faixa_score,5,FALSE),IF(N504&lt;=F1_ATE,VLOOKUP(Faixa_1,MAT_faixa_score,5,FALSE),IF(AND(N504&gt;=F2_DE,N504&lt;=F2_ATE),VLOOKUP(Faixa_2,MAT_faixa_score,5,FALSE),IF(AND(N504&gt;=F3_DE,N504&lt;=F3_ATE),VLOOKUP(Faixa_3,MAT_faixa_score,5,FALSE),"")))))</f>
        <v/>
      </c>
    </row>
    <row r="505">
      <c r="A505" s="118"/>
      <c r="B505" s="118"/>
      <c r="C505" s="118"/>
      <c r="D505" s="119"/>
      <c r="E505" s="118"/>
      <c r="F505" s="118"/>
      <c r="G505" s="120"/>
      <c r="H505" s="120"/>
      <c r="I505" s="121" t="str">
        <f t="shared" si="1"/>
        <v/>
      </c>
      <c r="J505" s="121"/>
      <c r="K505" s="103"/>
      <c r="L505" s="103"/>
      <c r="M505" s="121"/>
      <c r="N505" s="103" t="str">
        <f>IFERROR(SUM(VLOOKUP(J505,MAT_necessidade,3,FALSE),VLOOKUP(K505,MAT_projeto,3,FALSE),VLOOKUP(L505,MAT_prioridade,3,FALSE),VLOOKUP(M505,MAT_decisao,3,FALSE)),"")</f>
        <v/>
      </c>
      <c r="O505" s="103" t="str">
        <f>IF(N505="","",IF(N505&gt;=F4_DE,VLOOKUP(Faixa_4,MAT_faixa_score,4,FALSE),IF(N505&lt;=F1_ATE,VLOOKUP(Faixa_1,MAT_faixa_score,4,FALSE),IF(AND(N505&gt;=F2_DE,N505&lt;=F2_ATE),VLOOKUP(Faixa_2,MAT_faixa_score,4,FALSE),IF(AND(N505&gt;=F3_DE,N505&lt;=F3_ATE),VLOOKUP(Faixa_3,MAT_faixa_score,4,FALSE),"")))))</f>
        <v/>
      </c>
      <c r="P505" s="103" t="str">
        <f>IF(N505="","",IF(N505&gt;=F4_DE,VLOOKUP(Faixa_4,MAT_faixa_score,5,FALSE),IF(N505&lt;=F1_ATE,VLOOKUP(Faixa_1,MAT_faixa_score,5,FALSE),IF(AND(N505&gt;=F2_DE,N505&lt;=F2_ATE),VLOOKUP(Faixa_2,MAT_faixa_score,5,FALSE),IF(AND(N505&gt;=F3_DE,N505&lt;=F3_ATE),VLOOKUP(Faixa_3,MAT_faixa_score,5,FALSE),"")))))</f>
        <v/>
      </c>
    </row>
    <row r="506">
      <c r="A506" s="118"/>
      <c r="B506" s="118"/>
      <c r="C506" s="118"/>
      <c r="D506" s="119"/>
      <c r="E506" s="118"/>
      <c r="F506" s="118"/>
      <c r="G506" s="120"/>
      <c r="H506" s="120"/>
      <c r="I506" s="121" t="str">
        <f t="shared" si="1"/>
        <v/>
      </c>
      <c r="J506" s="121"/>
      <c r="K506" s="103"/>
      <c r="L506" s="103"/>
      <c r="M506" s="121"/>
      <c r="N506" s="103" t="str">
        <f>IFERROR(SUM(VLOOKUP(J506,MAT_necessidade,3,FALSE),VLOOKUP(K506,MAT_projeto,3,FALSE),VLOOKUP(L506,MAT_prioridade,3,FALSE),VLOOKUP(M506,MAT_decisao,3,FALSE)),"")</f>
        <v/>
      </c>
      <c r="O506" s="103" t="str">
        <f>IF(N506="","",IF(N506&gt;=F4_DE,VLOOKUP(Faixa_4,MAT_faixa_score,4,FALSE),IF(N506&lt;=F1_ATE,VLOOKUP(Faixa_1,MAT_faixa_score,4,FALSE),IF(AND(N506&gt;=F2_DE,N506&lt;=F2_ATE),VLOOKUP(Faixa_2,MAT_faixa_score,4,FALSE),IF(AND(N506&gt;=F3_DE,N506&lt;=F3_ATE),VLOOKUP(Faixa_3,MAT_faixa_score,4,FALSE),"")))))</f>
        <v/>
      </c>
      <c r="P506" s="103" t="str">
        <f>IF(N506="","",IF(N506&gt;=F4_DE,VLOOKUP(Faixa_4,MAT_faixa_score,5,FALSE),IF(N506&lt;=F1_ATE,VLOOKUP(Faixa_1,MAT_faixa_score,5,FALSE),IF(AND(N506&gt;=F2_DE,N506&lt;=F2_ATE),VLOOKUP(Faixa_2,MAT_faixa_score,5,FALSE),IF(AND(N506&gt;=F3_DE,N506&lt;=F3_ATE),VLOOKUP(Faixa_3,MAT_faixa_score,5,FALSE),"")))))</f>
        <v/>
      </c>
    </row>
    <row r="507">
      <c r="A507" s="118"/>
      <c r="B507" s="118"/>
      <c r="C507" s="118"/>
      <c r="D507" s="119"/>
      <c r="E507" s="118"/>
      <c r="F507" s="118"/>
      <c r="G507" s="120"/>
      <c r="H507" s="120"/>
      <c r="I507" s="121" t="str">
        <f t="shared" si="1"/>
        <v/>
      </c>
      <c r="J507" s="121"/>
      <c r="K507" s="103"/>
      <c r="L507" s="103"/>
      <c r="M507" s="121"/>
      <c r="N507" s="103" t="str">
        <f>IFERROR(SUM(VLOOKUP(J507,MAT_necessidade,3,FALSE),VLOOKUP(K507,MAT_projeto,3,FALSE),VLOOKUP(L507,MAT_prioridade,3,FALSE),VLOOKUP(M507,MAT_decisao,3,FALSE)),"")</f>
        <v/>
      </c>
      <c r="O507" s="103" t="str">
        <f>IF(N507="","",IF(N507&gt;=F4_DE,VLOOKUP(Faixa_4,MAT_faixa_score,4,FALSE),IF(N507&lt;=F1_ATE,VLOOKUP(Faixa_1,MAT_faixa_score,4,FALSE),IF(AND(N507&gt;=F2_DE,N507&lt;=F2_ATE),VLOOKUP(Faixa_2,MAT_faixa_score,4,FALSE),IF(AND(N507&gt;=F3_DE,N507&lt;=F3_ATE),VLOOKUP(Faixa_3,MAT_faixa_score,4,FALSE),"")))))</f>
        <v/>
      </c>
      <c r="P507" s="103" t="str">
        <f>IF(N507="","",IF(N507&gt;=F4_DE,VLOOKUP(Faixa_4,MAT_faixa_score,5,FALSE),IF(N507&lt;=F1_ATE,VLOOKUP(Faixa_1,MAT_faixa_score,5,FALSE),IF(AND(N507&gt;=F2_DE,N507&lt;=F2_ATE),VLOOKUP(Faixa_2,MAT_faixa_score,5,FALSE),IF(AND(N507&gt;=F3_DE,N507&lt;=F3_ATE),VLOOKUP(Faixa_3,MAT_faixa_score,5,FALSE),"")))))</f>
        <v/>
      </c>
    </row>
    <row r="508">
      <c r="A508" s="118"/>
      <c r="B508" s="118"/>
      <c r="C508" s="118"/>
      <c r="D508" s="119"/>
      <c r="E508" s="118"/>
      <c r="F508" s="118"/>
      <c r="G508" s="120"/>
      <c r="H508" s="120"/>
      <c r="I508" s="121" t="str">
        <f t="shared" si="1"/>
        <v/>
      </c>
      <c r="J508" s="121"/>
      <c r="K508" s="103"/>
      <c r="L508" s="103"/>
      <c r="M508" s="121"/>
      <c r="N508" s="103" t="str">
        <f>IFERROR(SUM(VLOOKUP(J508,MAT_necessidade,3,FALSE),VLOOKUP(K508,MAT_projeto,3,FALSE),VLOOKUP(L508,MAT_prioridade,3,FALSE),VLOOKUP(M508,MAT_decisao,3,FALSE)),"")</f>
        <v/>
      </c>
      <c r="O508" s="103" t="str">
        <f>IF(N508="","",IF(N508&gt;=F4_DE,VLOOKUP(Faixa_4,MAT_faixa_score,4,FALSE),IF(N508&lt;=F1_ATE,VLOOKUP(Faixa_1,MAT_faixa_score,4,FALSE),IF(AND(N508&gt;=F2_DE,N508&lt;=F2_ATE),VLOOKUP(Faixa_2,MAT_faixa_score,4,FALSE),IF(AND(N508&gt;=F3_DE,N508&lt;=F3_ATE),VLOOKUP(Faixa_3,MAT_faixa_score,4,FALSE),"")))))</f>
        <v/>
      </c>
      <c r="P508" s="103" t="str">
        <f>IF(N508="","",IF(N508&gt;=F4_DE,VLOOKUP(Faixa_4,MAT_faixa_score,5,FALSE),IF(N508&lt;=F1_ATE,VLOOKUP(Faixa_1,MAT_faixa_score,5,FALSE),IF(AND(N508&gt;=F2_DE,N508&lt;=F2_ATE),VLOOKUP(Faixa_2,MAT_faixa_score,5,FALSE),IF(AND(N508&gt;=F3_DE,N508&lt;=F3_ATE),VLOOKUP(Faixa_3,MAT_faixa_score,5,FALSE),"")))))</f>
        <v/>
      </c>
    </row>
    <row r="509">
      <c r="A509" s="118"/>
      <c r="B509" s="118"/>
      <c r="C509" s="118"/>
      <c r="D509" s="119"/>
      <c r="E509" s="118"/>
      <c r="F509" s="118"/>
      <c r="G509" s="120"/>
      <c r="H509" s="120"/>
      <c r="I509" s="121" t="str">
        <f t="shared" si="1"/>
        <v/>
      </c>
      <c r="J509" s="121"/>
      <c r="K509" s="103"/>
      <c r="L509" s="103"/>
      <c r="M509" s="121"/>
      <c r="N509" s="103" t="str">
        <f>IFERROR(SUM(VLOOKUP(J509,MAT_necessidade,3,FALSE),VLOOKUP(K509,MAT_projeto,3,FALSE),VLOOKUP(L509,MAT_prioridade,3,FALSE),VLOOKUP(M509,MAT_decisao,3,FALSE)),"")</f>
        <v/>
      </c>
      <c r="O509" s="103" t="str">
        <f>IF(N509="","",IF(N509&gt;=F4_DE,VLOOKUP(Faixa_4,MAT_faixa_score,4,FALSE),IF(N509&lt;=F1_ATE,VLOOKUP(Faixa_1,MAT_faixa_score,4,FALSE),IF(AND(N509&gt;=F2_DE,N509&lt;=F2_ATE),VLOOKUP(Faixa_2,MAT_faixa_score,4,FALSE),IF(AND(N509&gt;=F3_DE,N509&lt;=F3_ATE),VLOOKUP(Faixa_3,MAT_faixa_score,4,FALSE),"")))))</f>
        <v/>
      </c>
      <c r="P509" s="103" t="str">
        <f>IF(N509="","",IF(N509&gt;=F4_DE,VLOOKUP(Faixa_4,MAT_faixa_score,5,FALSE),IF(N509&lt;=F1_ATE,VLOOKUP(Faixa_1,MAT_faixa_score,5,FALSE),IF(AND(N509&gt;=F2_DE,N509&lt;=F2_ATE),VLOOKUP(Faixa_2,MAT_faixa_score,5,FALSE),IF(AND(N509&gt;=F3_DE,N509&lt;=F3_ATE),VLOOKUP(Faixa_3,MAT_faixa_score,5,FALSE),"")))))</f>
        <v/>
      </c>
    </row>
    <row r="510">
      <c r="A510" s="118"/>
      <c r="B510" s="118"/>
      <c r="C510" s="118"/>
      <c r="D510" s="119"/>
      <c r="E510" s="118"/>
      <c r="F510" s="118"/>
      <c r="G510" s="120"/>
      <c r="H510" s="120"/>
      <c r="I510" s="121" t="str">
        <f t="shared" si="1"/>
        <v/>
      </c>
      <c r="J510" s="121"/>
      <c r="K510" s="103"/>
      <c r="L510" s="103"/>
      <c r="M510" s="121"/>
      <c r="N510" s="103" t="str">
        <f>IFERROR(SUM(VLOOKUP(J510,MAT_necessidade,3,FALSE),VLOOKUP(K510,MAT_projeto,3,FALSE),VLOOKUP(L510,MAT_prioridade,3,FALSE),VLOOKUP(M510,MAT_decisao,3,FALSE)),"")</f>
        <v/>
      </c>
      <c r="O510" s="103" t="str">
        <f>IF(N510="","",IF(N510&gt;=F4_DE,VLOOKUP(Faixa_4,MAT_faixa_score,4,FALSE),IF(N510&lt;=F1_ATE,VLOOKUP(Faixa_1,MAT_faixa_score,4,FALSE),IF(AND(N510&gt;=F2_DE,N510&lt;=F2_ATE),VLOOKUP(Faixa_2,MAT_faixa_score,4,FALSE),IF(AND(N510&gt;=F3_DE,N510&lt;=F3_ATE),VLOOKUP(Faixa_3,MAT_faixa_score,4,FALSE),"")))))</f>
        <v/>
      </c>
      <c r="P510" s="103" t="str">
        <f>IF(N510="","",IF(N510&gt;=F4_DE,VLOOKUP(Faixa_4,MAT_faixa_score,5,FALSE),IF(N510&lt;=F1_ATE,VLOOKUP(Faixa_1,MAT_faixa_score,5,FALSE),IF(AND(N510&gt;=F2_DE,N510&lt;=F2_ATE),VLOOKUP(Faixa_2,MAT_faixa_score,5,FALSE),IF(AND(N510&gt;=F3_DE,N510&lt;=F3_ATE),VLOOKUP(Faixa_3,MAT_faixa_score,5,FALSE),"")))))</f>
        <v/>
      </c>
    </row>
    <row r="511">
      <c r="A511" s="118"/>
      <c r="B511" s="118"/>
      <c r="C511" s="118"/>
      <c r="D511" s="119"/>
      <c r="E511" s="118"/>
      <c r="F511" s="118"/>
      <c r="G511" s="120"/>
      <c r="H511" s="120"/>
      <c r="I511" s="121" t="str">
        <f t="shared" si="1"/>
        <v/>
      </c>
      <c r="J511" s="121"/>
      <c r="K511" s="103"/>
      <c r="L511" s="103"/>
      <c r="M511" s="121"/>
      <c r="N511" s="103" t="str">
        <f>IFERROR(SUM(VLOOKUP(J511,MAT_necessidade,3,FALSE),VLOOKUP(K511,MAT_projeto,3,FALSE),VLOOKUP(L511,MAT_prioridade,3,FALSE),VLOOKUP(M511,MAT_decisao,3,FALSE)),"")</f>
        <v/>
      </c>
      <c r="O511" s="103" t="str">
        <f>IF(N511="","",IF(N511&gt;=F4_DE,VLOOKUP(Faixa_4,MAT_faixa_score,4,FALSE),IF(N511&lt;=F1_ATE,VLOOKUP(Faixa_1,MAT_faixa_score,4,FALSE),IF(AND(N511&gt;=F2_DE,N511&lt;=F2_ATE),VLOOKUP(Faixa_2,MAT_faixa_score,4,FALSE),IF(AND(N511&gt;=F3_DE,N511&lt;=F3_ATE),VLOOKUP(Faixa_3,MAT_faixa_score,4,FALSE),"")))))</f>
        <v/>
      </c>
      <c r="P511" s="103" t="str">
        <f>IF(N511="","",IF(N511&gt;=F4_DE,VLOOKUP(Faixa_4,MAT_faixa_score,5,FALSE),IF(N511&lt;=F1_ATE,VLOOKUP(Faixa_1,MAT_faixa_score,5,FALSE),IF(AND(N511&gt;=F2_DE,N511&lt;=F2_ATE),VLOOKUP(Faixa_2,MAT_faixa_score,5,FALSE),IF(AND(N511&gt;=F3_DE,N511&lt;=F3_ATE),VLOOKUP(Faixa_3,MAT_faixa_score,5,FALSE),"")))))</f>
        <v/>
      </c>
    </row>
    <row r="512">
      <c r="A512" s="118"/>
      <c r="B512" s="118"/>
      <c r="C512" s="118"/>
      <c r="D512" s="119"/>
      <c r="E512" s="118"/>
      <c r="F512" s="118"/>
      <c r="G512" s="120"/>
      <c r="H512" s="120"/>
      <c r="I512" s="121" t="str">
        <f t="shared" si="1"/>
        <v/>
      </c>
      <c r="J512" s="121"/>
      <c r="K512" s="103"/>
      <c r="L512" s="103"/>
      <c r="M512" s="121"/>
      <c r="N512" s="103" t="str">
        <f>IFERROR(SUM(VLOOKUP(J512,MAT_necessidade,3,FALSE),VLOOKUP(K512,MAT_projeto,3,FALSE),VLOOKUP(L512,MAT_prioridade,3,FALSE),VLOOKUP(M512,MAT_decisao,3,FALSE)),"")</f>
        <v/>
      </c>
      <c r="O512" s="103" t="str">
        <f>IF(N512="","",IF(N512&gt;=F4_DE,VLOOKUP(Faixa_4,MAT_faixa_score,4,FALSE),IF(N512&lt;=F1_ATE,VLOOKUP(Faixa_1,MAT_faixa_score,4,FALSE),IF(AND(N512&gt;=F2_DE,N512&lt;=F2_ATE),VLOOKUP(Faixa_2,MAT_faixa_score,4,FALSE),IF(AND(N512&gt;=F3_DE,N512&lt;=F3_ATE),VLOOKUP(Faixa_3,MAT_faixa_score,4,FALSE),"")))))</f>
        <v/>
      </c>
      <c r="P512" s="103" t="str">
        <f>IF(N512="","",IF(N512&gt;=F4_DE,VLOOKUP(Faixa_4,MAT_faixa_score,5,FALSE),IF(N512&lt;=F1_ATE,VLOOKUP(Faixa_1,MAT_faixa_score,5,FALSE),IF(AND(N512&gt;=F2_DE,N512&lt;=F2_ATE),VLOOKUP(Faixa_2,MAT_faixa_score,5,FALSE),IF(AND(N512&gt;=F3_DE,N512&lt;=F3_ATE),VLOOKUP(Faixa_3,MAT_faixa_score,5,FALSE),"")))))</f>
        <v/>
      </c>
    </row>
    <row r="513">
      <c r="A513" s="118"/>
      <c r="B513" s="118"/>
      <c r="C513" s="118"/>
      <c r="D513" s="119"/>
      <c r="E513" s="118"/>
      <c r="F513" s="118"/>
      <c r="G513" s="120"/>
      <c r="H513" s="120"/>
      <c r="I513" s="121" t="str">
        <f t="shared" si="1"/>
        <v/>
      </c>
      <c r="J513" s="121"/>
      <c r="K513" s="103"/>
      <c r="L513" s="103"/>
      <c r="M513" s="121"/>
      <c r="N513" s="103" t="str">
        <f>IFERROR(SUM(VLOOKUP(J513,MAT_necessidade,3,FALSE),VLOOKUP(K513,MAT_projeto,3,FALSE),VLOOKUP(L513,MAT_prioridade,3,FALSE),VLOOKUP(M513,MAT_decisao,3,FALSE)),"")</f>
        <v/>
      </c>
      <c r="O513" s="103" t="str">
        <f>IF(N513="","",IF(N513&gt;=F4_DE,VLOOKUP(Faixa_4,MAT_faixa_score,4,FALSE),IF(N513&lt;=F1_ATE,VLOOKUP(Faixa_1,MAT_faixa_score,4,FALSE),IF(AND(N513&gt;=F2_DE,N513&lt;=F2_ATE),VLOOKUP(Faixa_2,MAT_faixa_score,4,FALSE),IF(AND(N513&gt;=F3_DE,N513&lt;=F3_ATE),VLOOKUP(Faixa_3,MAT_faixa_score,4,FALSE),"")))))</f>
        <v/>
      </c>
      <c r="P513" s="103" t="str">
        <f>IF(N513="","",IF(N513&gt;=F4_DE,VLOOKUP(Faixa_4,MAT_faixa_score,5,FALSE),IF(N513&lt;=F1_ATE,VLOOKUP(Faixa_1,MAT_faixa_score,5,FALSE),IF(AND(N513&gt;=F2_DE,N513&lt;=F2_ATE),VLOOKUP(Faixa_2,MAT_faixa_score,5,FALSE),IF(AND(N513&gt;=F3_DE,N513&lt;=F3_ATE),VLOOKUP(Faixa_3,MAT_faixa_score,5,FALSE),"")))))</f>
        <v/>
      </c>
    </row>
    <row r="514">
      <c r="A514" s="118"/>
      <c r="B514" s="118"/>
      <c r="C514" s="118"/>
      <c r="D514" s="119"/>
      <c r="E514" s="118"/>
      <c r="F514" s="118"/>
      <c r="G514" s="120"/>
      <c r="H514" s="120"/>
      <c r="I514" s="121" t="str">
        <f t="shared" si="1"/>
        <v/>
      </c>
      <c r="J514" s="121"/>
      <c r="K514" s="103"/>
      <c r="L514" s="103"/>
      <c r="M514" s="121"/>
      <c r="N514" s="103" t="str">
        <f>IFERROR(SUM(VLOOKUP(J514,MAT_necessidade,3,FALSE),VLOOKUP(K514,MAT_projeto,3,FALSE),VLOOKUP(L514,MAT_prioridade,3,FALSE),VLOOKUP(M514,MAT_decisao,3,FALSE)),"")</f>
        <v/>
      </c>
      <c r="O514" s="103" t="str">
        <f>IF(N514="","",IF(N514&gt;=F4_DE,VLOOKUP(Faixa_4,MAT_faixa_score,4,FALSE),IF(N514&lt;=F1_ATE,VLOOKUP(Faixa_1,MAT_faixa_score,4,FALSE),IF(AND(N514&gt;=F2_DE,N514&lt;=F2_ATE),VLOOKUP(Faixa_2,MAT_faixa_score,4,FALSE),IF(AND(N514&gt;=F3_DE,N514&lt;=F3_ATE),VLOOKUP(Faixa_3,MAT_faixa_score,4,FALSE),"")))))</f>
        <v/>
      </c>
      <c r="P514" s="103" t="str">
        <f>IF(N514="","",IF(N514&gt;=F4_DE,VLOOKUP(Faixa_4,MAT_faixa_score,5,FALSE),IF(N514&lt;=F1_ATE,VLOOKUP(Faixa_1,MAT_faixa_score,5,FALSE),IF(AND(N514&gt;=F2_DE,N514&lt;=F2_ATE),VLOOKUP(Faixa_2,MAT_faixa_score,5,FALSE),IF(AND(N514&gt;=F3_DE,N514&lt;=F3_ATE),VLOOKUP(Faixa_3,MAT_faixa_score,5,FALSE),"")))))</f>
        <v/>
      </c>
    </row>
    <row r="515">
      <c r="A515" s="118"/>
      <c r="B515" s="118"/>
      <c r="C515" s="118"/>
      <c r="D515" s="119"/>
      <c r="E515" s="118"/>
      <c r="F515" s="118"/>
      <c r="G515" s="120"/>
      <c r="H515" s="120"/>
      <c r="I515" s="121" t="str">
        <f t="shared" si="1"/>
        <v/>
      </c>
      <c r="J515" s="121"/>
      <c r="K515" s="103"/>
      <c r="L515" s="103"/>
      <c r="M515" s="121"/>
      <c r="N515" s="103" t="str">
        <f>IFERROR(SUM(VLOOKUP(J515,MAT_necessidade,3,FALSE),VLOOKUP(K515,MAT_projeto,3,FALSE),VLOOKUP(L515,MAT_prioridade,3,FALSE),VLOOKUP(M515,MAT_decisao,3,FALSE)),"")</f>
        <v/>
      </c>
      <c r="O515" s="103" t="str">
        <f>IF(N515="","",IF(N515&gt;=F4_DE,VLOOKUP(Faixa_4,MAT_faixa_score,4,FALSE),IF(N515&lt;=F1_ATE,VLOOKUP(Faixa_1,MAT_faixa_score,4,FALSE),IF(AND(N515&gt;=F2_DE,N515&lt;=F2_ATE),VLOOKUP(Faixa_2,MAT_faixa_score,4,FALSE),IF(AND(N515&gt;=F3_DE,N515&lt;=F3_ATE),VLOOKUP(Faixa_3,MAT_faixa_score,4,FALSE),"")))))</f>
        <v/>
      </c>
      <c r="P515" s="103" t="str">
        <f>IF(N515="","",IF(N515&gt;=F4_DE,VLOOKUP(Faixa_4,MAT_faixa_score,5,FALSE),IF(N515&lt;=F1_ATE,VLOOKUP(Faixa_1,MAT_faixa_score,5,FALSE),IF(AND(N515&gt;=F2_DE,N515&lt;=F2_ATE),VLOOKUP(Faixa_2,MAT_faixa_score,5,FALSE),IF(AND(N515&gt;=F3_DE,N515&lt;=F3_ATE),VLOOKUP(Faixa_3,MAT_faixa_score,5,FALSE),"")))))</f>
        <v/>
      </c>
    </row>
    <row r="516">
      <c r="A516" s="118"/>
      <c r="B516" s="118"/>
      <c r="C516" s="118"/>
      <c r="D516" s="119"/>
      <c r="E516" s="118"/>
      <c r="F516" s="118"/>
      <c r="G516" s="120"/>
      <c r="H516" s="120"/>
      <c r="I516" s="121" t="str">
        <f t="shared" si="1"/>
        <v/>
      </c>
      <c r="J516" s="121"/>
      <c r="K516" s="103"/>
      <c r="L516" s="103"/>
      <c r="M516" s="121"/>
      <c r="N516" s="103" t="str">
        <f>IFERROR(SUM(VLOOKUP(J516,MAT_necessidade,3,FALSE),VLOOKUP(K516,MAT_projeto,3,FALSE),VLOOKUP(L516,MAT_prioridade,3,FALSE),VLOOKUP(M516,MAT_decisao,3,FALSE)),"")</f>
        <v/>
      </c>
      <c r="O516" s="103" t="str">
        <f>IF(N516="","",IF(N516&gt;=F4_DE,VLOOKUP(Faixa_4,MAT_faixa_score,4,FALSE),IF(N516&lt;=F1_ATE,VLOOKUP(Faixa_1,MAT_faixa_score,4,FALSE),IF(AND(N516&gt;=F2_DE,N516&lt;=F2_ATE),VLOOKUP(Faixa_2,MAT_faixa_score,4,FALSE),IF(AND(N516&gt;=F3_DE,N516&lt;=F3_ATE),VLOOKUP(Faixa_3,MAT_faixa_score,4,FALSE),"")))))</f>
        <v/>
      </c>
      <c r="P516" s="103" t="str">
        <f>IF(N516="","",IF(N516&gt;=F4_DE,VLOOKUP(Faixa_4,MAT_faixa_score,5,FALSE),IF(N516&lt;=F1_ATE,VLOOKUP(Faixa_1,MAT_faixa_score,5,FALSE),IF(AND(N516&gt;=F2_DE,N516&lt;=F2_ATE),VLOOKUP(Faixa_2,MAT_faixa_score,5,FALSE),IF(AND(N516&gt;=F3_DE,N516&lt;=F3_ATE),VLOOKUP(Faixa_3,MAT_faixa_score,5,FALSE),"")))))</f>
        <v/>
      </c>
    </row>
    <row r="517">
      <c r="A517" s="118"/>
      <c r="B517" s="118"/>
      <c r="C517" s="118"/>
      <c r="D517" s="119"/>
      <c r="E517" s="118"/>
      <c r="F517" s="118"/>
      <c r="G517" s="120"/>
      <c r="H517" s="120"/>
      <c r="I517" s="121" t="str">
        <f t="shared" si="1"/>
        <v/>
      </c>
      <c r="J517" s="121"/>
      <c r="K517" s="103"/>
      <c r="L517" s="103"/>
      <c r="M517" s="121"/>
      <c r="N517" s="103" t="str">
        <f>IFERROR(SUM(VLOOKUP(J517,MAT_necessidade,3,FALSE),VLOOKUP(K517,MAT_projeto,3,FALSE),VLOOKUP(L517,MAT_prioridade,3,FALSE),VLOOKUP(M517,MAT_decisao,3,FALSE)),"")</f>
        <v/>
      </c>
      <c r="O517" s="103" t="str">
        <f>IF(N517="","",IF(N517&gt;=F4_DE,VLOOKUP(Faixa_4,MAT_faixa_score,4,FALSE),IF(N517&lt;=F1_ATE,VLOOKUP(Faixa_1,MAT_faixa_score,4,FALSE),IF(AND(N517&gt;=F2_DE,N517&lt;=F2_ATE),VLOOKUP(Faixa_2,MAT_faixa_score,4,FALSE),IF(AND(N517&gt;=F3_DE,N517&lt;=F3_ATE),VLOOKUP(Faixa_3,MAT_faixa_score,4,FALSE),"")))))</f>
        <v/>
      </c>
      <c r="P517" s="103" t="str">
        <f>IF(N517="","",IF(N517&gt;=F4_DE,VLOOKUP(Faixa_4,MAT_faixa_score,5,FALSE),IF(N517&lt;=F1_ATE,VLOOKUP(Faixa_1,MAT_faixa_score,5,FALSE),IF(AND(N517&gt;=F2_DE,N517&lt;=F2_ATE),VLOOKUP(Faixa_2,MAT_faixa_score,5,FALSE),IF(AND(N517&gt;=F3_DE,N517&lt;=F3_ATE),VLOOKUP(Faixa_3,MAT_faixa_score,5,FALSE),"")))))</f>
        <v/>
      </c>
    </row>
    <row r="518">
      <c r="A518" s="118"/>
      <c r="B518" s="118"/>
      <c r="C518" s="118"/>
      <c r="D518" s="119"/>
      <c r="E518" s="118"/>
      <c r="F518" s="118"/>
      <c r="G518" s="120"/>
      <c r="H518" s="120"/>
      <c r="I518" s="121" t="str">
        <f t="shared" si="1"/>
        <v/>
      </c>
      <c r="J518" s="121"/>
      <c r="K518" s="103"/>
      <c r="L518" s="103"/>
      <c r="M518" s="121"/>
      <c r="N518" s="103" t="str">
        <f>IFERROR(SUM(VLOOKUP(J518,MAT_necessidade,3,FALSE),VLOOKUP(K518,MAT_projeto,3,FALSE),VLOOKUP(L518,MAT_prioridade,3,FALSE),VLOOKUP(M518,MAT_decisao,3,FALSE)),"")</f>
        <v/>
      </c>
      <c r="O518" s="103" t="str">
        <f>IF(N518="","",IF(N518&gt;=F4_DE,VLOOKUP(Faixa_4,MAT_faixa_score,4,FALSE),IF(N518&lt;=F1_ATE,VLOOKUP(Faixa_1,MAT_faixa_score,4,FALSE),IF(AND(N518&gt;=F2_DE,N518&lt;=F2_ATE),VLOOKUP(Faixa_2,MAT_faixa_score,4,FALSE),IF(AND(N518&gt;=F3_DE,N518&lt;=F3_ATE),VLOOKUP(Faixa_3,MAT_faixa_score,4,FALSE),"")))))</f>
        <v/>
      </c>
      <c r="P518" s="103" t="str">
        <f>IF(N518="","",IF(N518&gt;=F4_DE,VLOOKUP(Faixa_4,MAT_faixa_score,5,FALSE),IF(N518&lt;=F1_ATE,VLOOKUP(Faixa_1,MAT_faixa_score,5,FALSE),IF(AND(N518&gt;=F2_DE,N518&lt;=F2_ATE),VLOOKUP(Faixa_2,MAT_faixa_score,5,FALSE),IF(AND(N518&gt;=F3_DE,N518&lt;=F3_ATE),VLOOKUP(Faixa_3,MAT_faixa_score,5,FALSE),"")))))</f>
        <v/>
      </c>
    </row>
    <row r="519">
      <c r="A519" s="118"/>
      <c r="B519" s="118"/>
      <c r="C519" s="118"/>
      <c r="D519" s="119"/>
      <c r="E519" s="118"/>
      <c r="F519" s="118"/>
      <c r="G519" s="120"/>
      <c r="H519" s="120"/>
      <c r="I519" s="121" t="str">
        <f t="shared" si="1"/>
        <v/>
      </c>
      <c r="J519" s="121"/>
      <c r="K519" s="103"/>
      <c r="L519" s="103"/>
      <c r="M519" s="121"/>
      <c r="N519" s="103" t="str">
        <f>IFERROR(SUM(VLOOKUP(J519,MAT_necessidade,3,FALSE),VLOOKUP(K519,MAT_projeto,3,FALSE),VLOOKUP(L519,MAT_prioridade,3,FALSE),VLOOKUP(M519,MAT_decisao,3,FALSE)),"")</f>
        <v/>
      </c>
      <c r="O519" s="103" t="str">
        <f>IF(N519="","",IF(N519&gt;=F4_DE,VLOOKUP(Faixa_4,MAT_faixa_score,4,FALSE),IF(N519&lt;=F1_ATE,VLOOKUP(Faixa_1,MAT_faixa_score,4,FALSE),IF(AND(N519&gt;=F2_DE,N519&lt;=F2_ATE),VLOOKUP(Faixa_2,MAT_faixa_score,4,FALSE),IF(AND(N519&gt;=F3_DE,N519&lt;=F3_ATE),VLOOKUP(Faixa_3,MAT_faixa_score,4,FALSE),"")))))</f>
        <v/>
      </c>
      <c r="P519" s="103" t="str">
        <f>IF(N519="","",IF(N519&gt;=F4_DE,VLOOKUP(Faixa_4,MAT_faixa_score,5,FALSE),IF(N519&lt;=F1_ATE,VLOOKUP(Faixa_1,MAT_faixa_score,5,FALSE),IF(AND(N519&gt;=F2_DE,N519&lt;=F2_ATE),VLOOKUP(Faixa_2,MAT_faixa_score,5,FALSE),IF(AND(N519&gt;=F3_DE,N519&lt;=F3_ATE),VLOOKUP(Faixa_3,MAT_faixa_score,5,FALSE),"")))))</f>
        <v/>
      </c>
    </row>
    <row r="520">
      <c r="A520" s="118"/>
      <c r="B520" s="118"/>
      <c r="C520" s="118"/>
      <c r="D520" s="119"/>
      <c r="E520" s="118"/>
      <c r="F520" s="118"/>
      <c r="G520" s="120"/>
      <c r="H520" s="120"/>
      <c r="I520" s="121" t="str">
        <f t="shared" si="1"/>
        <v/>
      </c>
      <c r="J520" s="121"/>
      <c r="K520" s="103"/>
      <c r="L520" s="103"/>
      <c r="M520" s="121"/>
      <c r="N520" s="103" t="str">
        <f>IFERROR(SUM(VLOOKUP(J520,MAT_necessidade,3,FALSE),VLOOKUP(K520,MAT_projeto,3,FALSE),VLOOKUP(L520,MAT_prioridade,3,FALSE),VLOOKUP(M520,MAT_decisao,3,FALSE)),"")</f>
        <v/>
      </c>
      <c r="O520" s="103" t="str">
        <f>IF(N520="","",IF(N520&gt;=F4_DE,VLOOKUP(Faixa_4,MAT_faixa_score,4,FALSE),IF(N520&lt;=F1_ATE,VLOOKUP(Faixa_1,MAT_faixa_score,4,FALSE),IF(AND(N520&gt;=F2_DE,N520&lt;=F2_ATE),VLOOKUP(Faixa_2,MAT_faixa_score,4,FALSE),IF(AND(N520&gt;=F3_DE,N520&lt;=F3_ATE),VLOOKUP(Faixa_3,MAT_faixa_score,4,FALSE),"")))))</f>
        <v/>
      </c>
      <c r="P520" s="103" t="str">
        <f>IF(N520="","",IF(N520&gt;=F4_DE,VLOOKUP(Faixa_4,MAT_faixa_score,5,FALSE),IF(N520&lt;=F1_ATE,VLOOKUP(Faixa_1,MAT_faixa_score,5,FALSE),IF(AND(N520&gt;=F2_DE,N520&lt;=F2_ATE),VLOOKUP(Faixa_2,MAT_faixa_score,5,FALSE),IF(AND(N520&gt;=F3_DE,N520&lt;=F3_ATE),VLOOKUP(Faixa_3,MAT_faixa_score,5,FALSE),"")))))</f>
        <v/>
      </c>
    </row>
    <row r="521">
      <c r="A521" s="118"/>
      <c r="B521" s="118"/>
      <c r="C521" s="118"/>
      <c r="D521" s="119"/>
      <c r="E521" s="118"/>
      <c r="F521" s="118"/>
      <c r="G521" s="120"/>
      <c r="H521" s="120"/>
      <c r="I521" s="121" t="str">
        <f t="shared" si="1"/>
        <v/>
      </c>
      <c r="J521" s="121"/>
      <c r="K521" s="103"/>
      <c r="L521" s="103"/>
      <c r="M521" s="121"/>
      <c r="N521" s="103" t="str">
        <f>IFERROR(SUM(VLOOKUP(J521,MAT_necessidade,3,FALSE),VLOOKUP(K521,MAT_projeto,3,FALSE),VLOOKUP(L521,MAT_prioridade,3,FALSE),VLOOKUP(M521,MAT_decisao,3,FALSE)),"")</f>
        <v/>
      </c>
      <c r="O521" s="103" t="str">
        <f>IF(N521="","",IF(N521&gt;=F4_DE,VLOOKUP(Faixa_4,MAT_faixa_score,4,FALSE),IF(N521&lt;=F1_ATE,VLOOKUP(Faixa_1,MAT_faixa_score,4,FALSE),IF(AND(N521&gt;=F2_DE,N521&lt;=F2_ATE),VLOOKUP(Faixa_2,MAT_faixa_score,4,FALSE),IF(AND(N521&gt;=F3_DE,N521&lt;=F3_ATE),VLOOKUP(Faixa_3,MAT_faixa_score,4,FALSE),"")))))</f>
        <v/>
      </c>
      <c r="P521" s="103" t="str">
        <f>IF(N521="","",IF(N521&gt;=F4_DE,VLOOKUP(Faixa_4,MAT_faixa_score,5,FALSE),IF(N521&lt;=F1_ATE,VLOOKUP(Faixa_1,MAT_faixa_score,5,FALSE),IF(AND(N521&gt;=F2_DE,N521&lt;=F2_ATE),VLOOKUP(Faixa_2,MAT_faixa_score,5,FALSE),IF(AND(N521&gt;=F3_DE,N521&lt;=F3_ATE),VLOOKUP(Faixa_3,MAT_faixa_score,5,FALSE),"")))))</f>
        <v/>
      </c>
    </row>
    <row r="522">
      <c r="A522" s="118"/>
      <c r="B522" s="118"/>
      <c r="C522" s="118"/>
      <c r="D522" s="119"/>
      <c r="E522" s="118"/>
      <c r="F522" s="118"/>
      <c r="G522" s="120"/>
      <c r="H522" s="120"/>
      <c r="I522" s="121" t="str">
        <f t="shared" si="1"/>
        <v/>
      </c>
      <c r="J522" s="121"/>
      <c r="K522" s="103"/>
      <c r="L522" s="103"/>
      <c r="M522" s="121"/>
      <c r="N522" s="103" t="str">
        <f>IFERROR(SUM(VLOOKUP(J522,MAT_necessidade,3,FALSE),VLOOKUP(K522,MAT_projeto,3,FALSE),VLOOKUP(L522,MAT_prioridade,3,FALSE),VLOOKUP(M522,MAT_decisao,3,FALSE)),"")</f>
        <v/>
      </c>
      <c r="O522" s="103" t="str">
        <f>IF(N522="","",IF(N522&gt;=F4_DE,VLOOKUP(Faixa_4,MAT_faixa_score,4,FALSE),IF(N522&lt;=F1_ATE,VLOOKUP(Faixa_1,MAT_faixa_score,4,FALSE),IF(AND(N522&gt;=F2_DE,N522&lt;=F2_ATE),VLOOKUP(Faixa_2,MAT_faixa_score,4,FALSE),IF(AND(N522&gt;=F3_DE,N522&lt;=F3_ATE),VLOOKUP(Faixa_3,MAT_faixa_score,4,FALSE),"")))))</f>
        <v/>
      </c>
      <c r="P522" s="103" t="str">
        <f>IF(N522="","",IF(N522&gt;=F4_DE,VLOOKUP(Faixa_4,MAT_faixa_score,5,FALSE),IF(N522&lt;=F1_ATE,VLOOKUP(Faixa_1,MAT_faixa_score,5,FALSE),IF(AND(N522&gt;=F2_DE,N522&lt;=F2_ATE),VLOOKUP(Faixa_2,MAT_faixa_score,5,FALSE),IF(AND(N522&gt;=F3_DE,N522&lt;=F3_ATE),VLOOKUP(Faixa_3,MAT_faixa_score,5,FALSE),"")))))</f>
        <v/>
      </c>
    </row>
    <row r="523">
      <c r="A523" s="118"/>
      <c r="B523" s="118"/>
      <c r="C523" s="118"/>
      <c r="D523" s="119"/>
      <c r="E523" s="118"/>
      <c r="F523" s="118"/>
      <c r="G523" s="120"/>
      <c r="H523" s="120"/>
      <c r="I523" s="121" t="str">
        <f t="shared" si="1"/>
        <v/>
      </c>
      <c r="J523" s="121"/>
      <c r="K523" s="103"/>
      <c r="L523" s="103"/>
      <c r="M523" s="121"/>
      <c r="N523" s="103" t="str">
        <f>IFERROR(SUM(VLOOKUP(J523,MAT_necessidade,3,FALSE),VLOOKUP(K523,MAT_projeto,3,FALSE),VLOOKUP(L523,MAT_prioridade,3,FALSE),VLOOKUP(M523,MAT_decisao,3,FALSE)),"")</f>
        <v/>
      </c>
      <c r="O523" s="103" t="str">
        <f>IF(N523="","",IF(N523&gt;=F4_DE,VLOOKUP(Faixa_4,MAT_faixa_score,4,FALSE),IF(N523&lt;=F1_ATE,VLOOKUP(Faixa_1,MAT_faixa_score,4,FALSE),IF(AND(N523&gt;=F2_DE,N523&lt;=F2_ATE),VLOOKUP(Faixa_2,MAT_faixa_score,4,FALSE),IF(AND(N523&gt;=F3_DE,N523&lt;=F3_ATE),VLOOKUP(Faixa_3,MAT_faixa_score,4,FALSE),"")))))</f>
        <v/>
      </c>
      <c r="P523" s="103" t="str">
        <f>IF(N523="","",IF(N523&gt;=F4_DE,VLOOKUP(Faixa_4,MAT_faixa_score,5,FALSE),IF(N523&lt;=F1_ATE,VLOOKUP(Faixa_1,MAT_faixa_score,5,FALSE),IF(AND(N523&gt;=F2_DE,N523&lt;=F2_ATE),VLOOKUP(Faixa_2,MAT_faixa_score,5,FALSE),IF(AND(N523&gt;=F3_DE,N523&lt;=F3_ATE),VLOOKUP(Faixa_3,MAT_faixa_score,5,FALSE),"")))))</f>
        <v/>
      </c>
    </row>
    <row r="524">
      <c r="A524" s="118"/>
      <c r="B524" s="118"/>
      <c r="C524" s="118"/>
      <c r="D524" s="119"/>
      <c r="E524" s="118"/>
      <c r="F524" s="118"/>
      <c r="G524" s="120"/>
      <c r="H524" s="120"/>
      <c r="I524" s="121" t="str">
        <f t="shared" si="1"/>
        <v/>
      </c>
      <c r="J524" s="121"/>
      <c r="K524" s="103"/>
      <c r="L524" s="103"/>
      <c r="M524" s="121"/>
      <c r="N524" s="103" t="str">
        <f>IFERROR(SUM(VLOOKUP(J524,MAT_necessidade,3,FALSE),VLOOKUP(K524,MAT_projeto,3,FALSE),VLOOKUP(L524,MAT_prioridade,3,FALSE),VLOOKUP(M524,MAT_decisao,3,FALSE)),"")</f>
        <v/>
      </c>
      <c r="O524" s="103" t="str">
        <f>IF(N524="","",IF(N524&gt;=F4_DE,VLOOKUP(Faixa_4,MAT_faixa_score,4,FALSE),IF(N524&lt;=F1_ATE,VLOOKUP(Faixa_1,MAT_faixa_score,4,FALSE),IF(AND(N524&gt;=F2_DE,N524&lt;=F2_ATE),VLOOKUP(Faixa_2,MAT_faixa_score,4,FALSE),IF(AND(N524&gt;=F3_DE,N524&lt;=F3_ATE),VLOOKUP(Faixa_3,MAT_faixa_score,4,FALSE),"")))))</f>
        <v/>
      </c>
      <c r="P524" s="103" t="str">
        <f>IF(N524="","",IF(N524&gt;=F4_DE,VLOOKUP(Faixa_4,MAT_faixa_score,5,FALSE),IF(N524&lt;=F1_ATE,VLOOKUP(Faixa_1,MAT_faixa_score,5,FALSE),IF(AND(N524&gt;=F2_DE,N524&lt;=F2_ATE),VLOOKUP(Faixa_2,MAT_faixa_score,5,FALSE),IF(AND(N524&gt;=F3_DE,N524&lt;=F3_ATE),VLOOKUP(Faixa_3,MAT_faixa_score,5,FALSE),"")))))</f>
        <v/>
      </c>
    </row>
    <row r="525">
      <c r="A525" s="118"/>
      <c r="B525" s="118"/>
      <c r="C525" s="118"/>
      <c r="D525" s="119"/>
      <c r="E525" s="118"/>
      <c r="F525" s="118"/>
      <c r="G525" s="120"/>
      <c r="H525" s="120"/>
      <c r="I525" s="121" t="str">
        <f t="shared" si="1"/>
        <v/>
      </c>
      <c r="J525" s="121"/>
      <c r="K525" s="103"/>
      <c r="L525" s="103"/>
      <c r="M525" s="121"/>
      <c r="N525" s="103" t="str">
        <f>IFERROR(SUM(VLOOKUP(J525,MAT_necessidade,3,FALSE),VLOOKUP(K525,MAT_projeto,3,FALSE),VLOOKUP(L525,MAT_prioridade,3,FALSE),VLOOKUP(M525,MAT_decisao,3,FALSE)),"")</f>
        <v/>
      </c>
      <c r="O525" s="103" t="str">
        <f>IF(N525="","",IF(N525&gt;=F4_DE,VLOOKUP(Faixa_4,MAT_faixa_score,4,FALSE),IF(N525&lt;=F1_ATE,VLOOKUP(Faixa_1,MAT_faixa_score,4,FALSE),IF(AND(N525&gt;=F2_DE,N525&lt;=F2_ATE),VLOOKUP(Faixa_2,MAT_faixa_score,4,FALSE),IF(AND(N525&gt;=F3_DE,N525&lt;=F3_ATE),VLOOKUP(Faixa_3,MAT_faixa_score,4,FALSE),"")))))</f>
        <v/>
      </c>
      <c r="P525" s="103" t="str">
        <f>IF(N525="","",IF(N525&gt;=F4_DE,VLOOKUP(Faixa_4,MAT_faixa_score,5,FALSE),IF(N525&lt;=F1_ATE,VLOOKUP(Faixa_1,MAT_faixa_score,5,FALSE),IF(AND(N525&gt;=F2_DE,N525&lt;=F2_ATE),VLOOKUP(Faixa_2,MAT_faixa_score,5,FALSE),IF(AND(N525&gt;=F3_DE,N525&lt;=F3_ATE),VLOOKUP(Faixa_3,MAT_faixa_score,5,FALSE),"")))))</f>
        <v/>
      </c>
    </row>
    <row r="526">
      <c r="A526" s="118"/>
      <c r="B526" s="118"/>
      <c r="C526" s="118"/>
      <c r="D526" s="119"/>
      <c r="E526" s="118"/>
      <c r="F526" s="118"/>
      <c r="G526" s="120"/>
      <c r="H526" s="120"/>
      <c r="I526" s="121" t="str">
        <f t="shared" si="1"/>
        <v/>
      </c>
      <c r="J526" s="121"/>
      <c r="K526" s="103"/>
      <c r="L526" s="103"/>
      <c r="M526" s="121"/>
      <c r="N526" s="103" t="str">
        <f>IFERROR(SUM(VLOOKUP(J526,MAT_necessidade,3,FALSE),VLOOKUP(K526,MAT_projeto,3,FALSE),VLOOKUP(L526,MAT_prioridade,3,FALSE),VLOOKUP(M526,MAT_decisao,3,FALSE)),"")</f>
        <v/>
      </c>
      <c r="O526" s="103" t="str">
        <f>IF(N526="","",IF(N526&gt;=F4_DE,VLOOKUP(Faixa_4,MAT_faixa_score,4,FALSE),IF(N526&lt;=F1_ATE,VLOOKUP(Faixa_1,MAT_faixa_score,4,FALSE),IF(AND(N526&gt;=F2_DE,N526&lt;=F2_ATE),VLOOKUP(Faixa_2,MAT_faixa_score,4,FALSE),IF(AND(N526&gt;=F3_DE,N526&lt;=F3_ATE),VLOOKUP(Faixa_3,MAT_faixa_score,4,FALSE),"")))))</f>
        <v/>
      </c>
      <c r="P526" s="103" t="str">
        <f>IF(N526="","",IF(N526&gt;=F4_DE,VLOOKUP(Faixa_4,MAT_faixa_score,5,FALSE),IF(N526&lt;=F1_ATE,VLOOKUP(Faixa_1,MAT_faixa_score,5,FALSE),IF(AND(N526&gt;=F2_DE,N526&lt;=F2_ATE),VLOOKUP(Faixa_2,MAT_faixa_score,5,FALSE),IF(AND(N526&gt;=F3_DE,N526&lt;=F3_ATE),VLOOKUP(Faixa_3,MAT_faixa_score,5,FALSE),"")))))</f>
        <v/>
      </c>
    </row>
    <row r="527">
      <c r="A527" s="118"/>
      <c r="B527" s="118"/>
      <c r="C527" s="118"/>
      <c r="D527" s="119"/>
      <c r="E527" s="118"/>
      <c r="F527" s="118"/>
      <c r="G527" s="120"/>
      <c r="H527" s="120"/>
      <c r="I527" s="121" t="str">
        <f t="shared" si="1"/>
        <v/>
      </c>
      <c r="J527" s="121"/>
      <c r="K527" s="103"/>
      <c r="L527" s="103"/>
      <c r="M527" s="121"/>
      <c r="N527" s="103" t="str">
        <f>IFERROR(SUM(VLOOKUP(J527,MAT_necessidade,3,FALSE),VLOOKUP(K527,MAT_projeto,3,FALSE),VLOOKUP(L527,MAT_prioridade,3,FALSE),VLOOKUP(M527,MAT_decisao,3,FALSE)),"")</f>
        <v/>
      </c>
      <c r="O527" s="103" t="str">
        <f>IF(N527="","",IF(N527&gt;=F4_DE,VLOOKUP(Faixa_4,MAT_faixa_score,4,FALSE),IF(N527&lt;=F1_ATE,VLOOKUP(Faixa_1,MAT_faixa_score,4,FALSE),IF(AND(N527&gt;=F2_DE,N527&lt;=F2_ATE),VLOOKUP(Faixa_2,MAT_faixa_score,4,FALSE),IF(AND(N527&gt;=F3_DE,N527&lt;=F3_ATE),VLOOKUP(Faixa_3,MAT_faixa_score,4,FALSE),"")))))</f>
        <v/>
      </c>
      <c r="P527" s="103" t="str">
        <f>IF(N527="","",IF(N527&gt;=F4_DE,VLOOKUP(Faixa_4,MAT_faixa_score,5,FALSE),IF(N527&lt;=F1_ATE,VLOOKUP(Faixa_1,MAT_faixa_score,5,FALSE),IF(AND(N527&gt;=F2_DE,N527&lt;=F2_ATE),VLOOKUP(Faixa_2,MAT_faixa_score,5,FALSE),IF(AND(N527&gt;=F3_DE,N527&lt;=F3_ATE),VLOOKUP(Faixa_3,MAT_faixa_score,5,FALSE),"")))))</f>
        <v/>
      </c>
    </row>
    <row r="528">
      <c r="A528" s="118"/>
      <c r="B528" s="118"/>
      <c r="C528" s="118"/>
      <c r="D528" s="119"/>
      <c r="E528" s="118"/>
      <c r="F528" s="118"/>
      <c r="G528" s="120"/>
      <c r="H528" s="120"/>
      <c r="I528" s="121" t="str">
        <f t="shared" si="1"/>
        <v/>
      </c>
      <c r="J528" s="121"/>
      <c r="K528" s="103"/>
      <c r="L528" s="103"/>
      <c r="M528" s="121"/>
      <c r="N528" s="103" t="str">
        <f>IFERROR(SUM(VLOOKUP(J528,MAT_necessidade,3,FALSE),VLOOKUP(K528,MAT_projeto,3,FALSE),VLOOKUP(L528,MAT_prioridade,3,FALSE),VLOOKUP(M528,MAT_decisao,3,FALSE)),"")</f>
        <v/>
      </c>
      <c r="O528" s="103" t="str">
        <f>IF(N528="","",IF(N528&gt;=F4_DE,VLOOKUP(Faixa_4,MAT_faixa_score,4,FALSE),IF(N528&lt;=F1_ATE,VLOOKUP(Faixa_1,MAT_faixa_score,4,FALSE),IF(AND(N528&gt;=F2_DE,N528&lt;=F2_ATE),VLOOKUP(Faixa_2,MAT_faixa_score,4,FALSE),IF(AND(N528&gt;=F3_DE,N528&lt;=F3_ATE),VLOOKUP(Faixa_3,MAT_faixa_score,4,FALSE),"")))))</f>
        <v/>
      </c>
      <c r="P528" s="103" t="str">
        <f>IF(N528="","",IF(N528&gt;=F4_DE,VLOOKUP(Faixa_4,MAT_faixa_score,5,FALSE),IF(N528&lt;=F1_ATE,VLOOKUP(Faixa_1,MAT_faixa_score,5,FALSE),IF(AND(N528&gt;=F2_DE,N528&lt;=F2_ATE),VLOOKUP(Faixa_2,MAT_faixa_score,5,FALSE),IF(AND(N528&gt;=F3_DE,N528&lt;=F3_ATE),VLOOKUP(Faixa_3,MAT_faixa_score,5,FALSE),"")))))</f>
        <v/>
      </c>
    </row>
    <row r="529">
      <c r="A529" s="118"/>
      <c r="B529" s="118"/>
      <c r="C529" s="118"/>
      <c r="D529" s="119"/>
      <c r="E529" s="118"/>
      <c r="F529" s="118"/>
      <c r="G529" s="120"/>
      <c r="H529" s="120"/>
      <c r="I529" s="121" t="str">
        <f t="shared" si="1"/>
        <v/>
      </c>
      <c r="J529" s="121"/>
      <c r="K529" s="103"/>
      <c r="L529" s="103"/>
      <c r="M529" s="121"/>
      <c r="N529" s="103" t="str">
        <f>IFERROR(SUM(VLOOKUP(J529,MAT_necessidade,3,FALSE),VLOOKUP(K529,MAT_projeto,3,FALSE),VLOOKUP(L529,MAT_prioridade,3,FALSE),VLOOKUP(M529,MAT_decisao,3,FALSE)),"")</f>
        <v/>
      </c>
      <c r="O529" s="103" t="str">
        <f>IF(N529="","",IF(N529&gt;=F4_DE,VLOOKUP(Faixa_4,MAT_faixa_score,4,FALSE),IF(N529&lt;=F1_ATE,VLOOKUP(Faixa_1,MAT_faixa_score,4,FALSE),IF(AND(N529&gt;=F2_DE,N529&lt;=F2_ATE),VLOOKUP(Faixa_2,MAT_faixa_score,4,FALSE),IF(AND(N529&gt;=F3_DE,N529&lt;=F3_ATE),VLOOKUP(Faixa_3,MAT_faixa_score,4,FALSE),"")))))</f>
        <v/>
      </c>
      <c r="P529" s="103" t="str">
        <f>IF(N529="","",IF(N529&gt;=F4_DE,VLOOKUP(Faixa_4,MAT_faixa_score,5,FALSE),IF(N529&lt;=F1_ATE,VLOOKUP(Faixa_1,MAT_faixa_score,5,FALSE),IF(AND(N529&gt;=F2_DE,N529&lt;=F2_ATE),VLOOKUP(Faixa_2,MAT_faixa_score,5,FALSE),IF(AND(N529&gt;=F3_DE,N529&lt;=F3_ATE),VLOOKUP(Faixa_3,MAT_faixa_score,5,FALSE),"")))))</f>
        <v/>
      </c>
    </row>
    <row r="530">
      <c r="A530" s="118"/>
      <c r="B530" s="118"/>
      <c r="C530" s="118"/>
      <c r="D530" s="119"/>
      <c r="E530" s="118"/>
      <c r="F530" s="118"/>
      <c r="G530" s="120"/>
      <c r="H530" s="120"/>
      <c r="I530" s="121" t="str">
        <f t="shared" si="1"/>
        <v/>
      </c>
      <c r="J530" s="121"/>
      <c r="K530" s="103"/>
      <c r="L530" s="103"/>
      <c r="M530" s="121"/>
      <c r="N530" s="103" t="str">
        <f>IFERROR(SUM(VLOOKUP(J530,MAT_necessidade,3,FALSE),VLOOKUP(K530,MAT_projeto,3,FALSE),VLOOKUP(L530,MAT_prioridade,3,FALSE),VLOOKUP(M530,MAT_decisao,3,FALSE)),"")</f>
        <v/>
      </c>
      <c r="O530" s="103" t="str">
        <f>IF(N530="","",IF(N530&gt;=F4_DE,VLOOKUP(Faixa_4,MAT_faixa_score,4,FALSE),IF(N530&lt;=F1_ATE,VLOOKUP(Faixa_1,MAT_faixa_score,4,FALSE),IF(AND(N530&gt;=F2_DE,N530&lt;=F2_ATE),VLOOKUP(Faixa_2,MAT_faixa_score,4,FALSE),IF(AND(N530&gt;=F3_DE,N530&lt;=F3_ATE),VLOOKUP(Faixa_3,MAT_faixa_score,4,FALSE),"")))))</f>
        <v/>
      </c>
      <c r="P530" s="103" t="str">
        <f>IF(N530="","",IF(N530&gt;=F4_DE,VLOOKUP(Faixa_4,MAT_faixa_score,5,FALSE),IF(N530&lt;=F1_ATE,VLOOKUP(Faixa_1,MAT_faixa_score,5,FALSE),IF(AND(N530&gt;=F2_DE,N530&lt;=F2_ATE),VLOOKUP(Faixa_2,MAT_faixa_score,5,FALSE),IF(AND(N530&gt;=F3_DE,N530&lt;=F3_ATE),VLOOKUP(Faixa_3,MAT_faixa_score,5,FALSE),"")))))</f>
        <v/>
      </c>
    </row>
    <row r="531">
      <c r="A531" s="118"/>
      <c r="B531" s="118"/>
      <c r="C531" s="118"/>
      <c r="D531" s="119"/>
      <c r="E531" s="118"/>
      <c r="F531" s="118"/>
      <c r="G531" s="120"/>
      <c r="H531" s="120"/>
      <c r="I531" s="121" t="str">
        <f t="shared" si="1"/>
        <v/>
      </c>
      <c r="J531" s="121"/>
      <c r="K531" s="103"/>
      <c r="L531" s="103"/>
      <c r="M531" s="121"/>
      <c r="N531" s="103" t="str">
        <f>IFERROR(SUM(VLOOKUP(J531,MAT_necessidade,3,FALSE),VLOOKUP(K531,MAT_projeto,3,FALSE),VLOOKUP(L531,MAT_prioridade,3,FALSE),VLOOKUP(M531,MAT_decisao,3,FALSE)),"")</f>
        <v/>
      </c>
      <c r="O531" s="103" t="str">
        <f>IF(N531="","",IF(N531&gt;=F4_DE,VLOOKUP(Faixa_4,MAT_faixa_score,4,FALSE),IF(N531&lt;=F1_ATE,VLOOKUP(Faixa_1,MAT_faixa_score,4,FALSE),IF(AND(N531&gt;=F2_DE,N531&lt;=F2_ATE),VLOOKUP(Faixa_2,MAT_faixa_score,4,FALSE),IF(AND(N531&gt;=F3_DE,N531&lt;=F3_ATE),VLOOKUP(Faixa_3,MAT_faixa_score,4,FALSE),"")))))</f>
        <v/>
      </c>
      <c r="P531" s="103" t="str">
        <f>IF(N531="","",IF(N531&gt;=F4_DE,VLOOKUP(Faixa_4,MAT_faixa_score,5,FALSE),IF(N531&lt;=F1_ATE,VLOOKUP(Faixa_1,MAT_faixa_score,5,FALSE),IF(AND(N531&gt;=F2_DE,N531&lt;=F2_ATE),VLOOKUP(Faixa_2,MAT_faixa_score,5,FALSE),IF(AND(N531&gt;=F3_DE,N531&lt;=F3_ATE),VLOOKUP(Faixa_3,MAT_faixa_score,5,FALSE),"")))))</f>
        <v/>
      </c>
    </row>
    <row r="532">
      <c r="A532" s="118"/>
      <c r="B532" s="118"/>
      <c r="C532" s="118"/>
      <c r="D532" s="119"/>
      <c r="E532" s="118"/>
      <c r="F532" s="118"/>
      <c r="G532" s="120"/>
      <c r="H532" s="120"/>
      <c r="I532" s="121" t="str">
        <f t="shared" si="1"/>
        <v/>
      </c>
      <c r="J532" s="121"/>
      <c r="K532" s="103"/>
      <c r="L532" s="103"/>
      <c r="M532" s="121"/>
      <c r="N532" s="103" t="str">
        <f>IFERROR(SUM(VLOOKUP(J532,MAT_necessidade,3,FALSE),VLOOKUP(K532,MAT_projeto,3,FALSE),VLOOKUP(L532,MAT_prioridade,3,FALSE),VLOOKUP(M532,MAT_decisao,3,FALSE)),"")</f>
        <v/>
      </c>
      <c r="O532" s="103" t="str">
        <f>IF(N532="","",IF(N532&gt;=F4_DE,VLOOKUP(Faixa_4,MAT_faixa_score,4,FALSE),IF(N532&lt;=F1_ATE,VLOOKUP(Faixa_1,MAT_faixa_score,4,FALSE),IF(AND(N532&gt;=F2_DE,N532&lt;=F2_ATE),VLOOKUP(Faixa_2,MAT_faixa_score,4,FALSE),IF(AND(N532&gt;=F3_DE,N532&lt;=F3_ATE),VLOOKUP(Faixa_3,MAT_faixa_score,4,FALSE),"")))))</f>
        <v/>
      </c>
      <c r="P532" s="103" t="str">
        <f>IF(N532="","",IF(N532&gt;=F4_DE,VLOOKUP(Faixa_4,MAT_faixa_score,5,FALSE),IF(N532&lt;=F1_ATE,VLOOKUP(Faixa_1,MAT_faixa_score,5,FALSE),IF(AND(N532&gt;=F2_DE,N532&lt;=F2_ATE),VLOOKUP(Faixa_2,MAT_faixa_score,5,FALSE),IF(AND(N532&gt;=F3_DE,N532&lt;=F3_ATE),VLOOKUP(Faixa_3,MAT_faixa_score,5,FALSE),"")))))</f>
        <v/>
      </c>
    </row>
    <row r="533">
      <c r="A533" s="118"/>
      <c r="B533" s="118"/>
      <c r="C533" s="118"/>
      <c r="D533" s="119"/>
      <c r="E533" s="118"/>
      <c r="F533" s="118"/>
      <c r="G533" s="120"/>
      <c r="H533" s="120"/>
      <c r="I533" s="121" t="str">
        <f t="shared" si="1"/>
        <v/>
      </c>
      <c r="J533" s="121"/>
      <c r="K533" s="103"/>
      <c r="L533" s="103"/>
      <c r="M533" s="121"/>
      <c r="N533" s="103" t="str">
        <f>IFERROR(SUM(VLOOKUP(J533,MAT_necessidade,3,FALSE),VLOOKUP(K533,MAT_projeto,3,FALSE),VLOOKUP(L533,MAT_prioridade,3,FALSE),VLOOKUP(M533,MAT_decisao,3,FALSE)),"")</f>
        <v/>
      </c>
      <c r="O533" s="103" t="str">
        <f>IF(N533="","",IF(N533&gt;=F4_DE,VLOOKUP(Faixa_4,MAT_faixa_score,4,FALSE),IF(N533&lt;=F1_ATE,VLOOKUP(Faixa_1,MAT_faixa_score,4,FALSE),IF(AND(N533&gt;=F2_DE,N533&lt;=F2_ATE),VLOOKUP(Faixa_2,MAT_faixa_score,4,FALSE),IF(AND(N533&gt;=F3_DE,N533&lt;=F3_ATE),VLOOKUP(Faixa_3,MAT_faixa_score,4,FALSE),"")))))</f>
        <v/>
      </c>
      <c r="P533" s="103" t="str">
        <f>IF(N533="","",IF(N533&gt;=F4_DE,VLOOKUP(Faixa_4,MAT_faixa_score,5,FALSE),IF(N533&lt;=F1_ATE,VLOOKUP(Faixa_1,MAT_faixa_score,5,FALSE),IF(AND(N533&gt;=F2_DE,N533&lt;=F2_ATE),VLOOKUP(Faixa_2,MAT_faixa_score,5,FALSE),IF(AND(N533&gt;=F3_DE,N533&lt;=F3_ATE),VLOOKUP(Faixa_3,MAT_faixa_score,5,FALSE),"")))))</f>
        <v/>
      </c>
    </row>
    <row r="534">
      <c r="A534" s="118"/>
      <c r="B534" s="118"/>
      <c r="C534" s="118"/>
      <c r="D534" s="119"/>
      <c r="E534" s="118"/>
      <c r="F534" s="118"/>
      <c r="G534" s="120"/>
      <c r="H534" s="120"/>
      <c r="I534" s="121" t="str">
        <f t="shared" si="1"/>
        <v/>
      </c>
      <c r="J534" s="121"/>
      <c r="K534" s="103"/>
      <c r="L534" s="103"/>
      <c r="M534" s="121"/>
      <c r="N534" s="103" t="str">
        <f>IFERROR(SUM(VLOOKUP(J534,MAT_necessidade,3,FALSE),VLOOKUP(K534,MAT_projeto,3,FALSE),VLOOKUP(L534,MAT_prioridade,3,FALSE),VLOOKUP(M534,MAT_decisao,3,FALSE)),"")</f>
        <v/>
      </c>
      <c r="O534" s="103" t="str">
        <f>IF(N534="","",IF(N534&gt;=F4_DE,VLOOKUP(Faixa_4,MAT_faixa_score,4,FALSE),IF(N534&lt;=F1_ATE,VLOOKUP(Faixa_1,MAT_faixa_score,4,FALSE),IF(AND(N534&gt;=F2_DE,N534&lt;=F2_ATE),VLOOKUP(Faixa_2,MAT_faixa_score,4,FALSE),IF(AND(N534&gt;=F3_DE,N534&lt;=F3_ATE),VLOOKUP(Faixa_3,MAT_faixa_score,4,FALSE),"")))))</f>
        <v/>
      </c>
      <c r="P534" s="103" t="str">
        <f>IF(N534="","",IF(N534&gt;=F4_DE,VLOOKUP(Faixa_4,MAT_faixa_score,5,FALSE),IF(N534&lt;=F1_ATE,VLOOKUP(Faixa_1,MAT_faixa_score,5,FALSE),IF(AND(N534&gt;=F2_DE,N534&lt;=F2_ATE),VLOOKUP(Faixa_2,MAT_faixa_score,5,FALSE),IF(AND(N534&gt;=F3_DE,N534&lt;=F3_ATE),VLOOKUP(Faixa_3,MAT_faixa_score,5,FALSE),"")))))</f>
        <v/>
      </c>
    </row>
    <row r="535">
      <c r="A535" s="118"/>
      <c r="B535" s="118"/>
      <c r="C535" s="118"/>
      <c r="D535" s="119"/>
      <c r="E535" s="118"/>
      <c r="F535" s="118"/>
      <c r="G535" s="120"/>
      <c r="H535" s="120"/>
      <c r="I535" s="121" t="str">
        <f t="shared" si="1"/>
        <v/>
      </c>
      <c r="J535" s="121"/>
      <c r="K535" s="103"/>
      <c r="L535" s="103"/>
      <c r="M535" s="121"/>
      <c r="N535" s="103" t="str">
        <f>IFERROR(SUM(VLOOKUP(J535,MAT_necessidade,3,FALSE),VLOOKUP(K535,MAT_projeto,3,FALSE),VLOOKUP(L535,MAT_prioridade,3,FALSE),VLOOKUP(M535,MAT_decisao,3,FALSE)),"")</f>
        <v/>
      </c>
      <c r="O535" s="103" t="str">
        <f>IF(N535="","",IF(N535&gt;=F4_DE,VLOOKUP(Faixa_4,MAT_faixa_score,4,FALSE),IF(N535&lt;=F1_ATE,VLOOKUP(Faixa_1,MAT_faixa_score,4,FALSE),IF(AND(N535&gt;=F2_DE,N535&lt;=F2_ATE),VLOOKUP(Faixa_2,MAT_faixa_score,4,FALSE),IF(AND(N535&gt;=F3_DE,N535&lt;=F3_ATE),VLOOKUP(Faixa_3,MAT_faixa_score,4,FALSE),"")))))</f>
        <v/>
      </c>
      <c r="P535" s="103" t="str">
        <f>IF(N535="","",IF(N535&gt;=F4_DE,VLOOKUP(Faixa_4,MAT_faixa_score,5,FALSE),IF(N535&lt;=F1_ATE,VLOOKUP(Faixa_1,MAT_faixa_score,5,FALSE),IF(AND(N535&gt;=F2_DE,N535&lt;=F2_ATE),VLOOKUP(Faixa_2,MAT_faixa_score,5,FALSE),IF(AND(N535&gt;=F3_DE,N535&lt;=F3_ATE),VLOOKUP(Faixa_3,MAT_faixa_score,5,FALSE),"")))))</f>
        <v/>
      </c>
    </row>
    <row r="536">
      <c r="A536" s="118"/>
      <c r="B536" s="118"/>
      <c r="C536" s="118"/>
      <c r="D536" s="119"/>
      <c r="E536" s="118"/>
      <c r="F536" s="118"/>
      <c r="G536" s="120"/>
      <c r="H536" s="120"/>
      <c r="I536" s="121" t="str">
        <f t="shared" si="1"/>
        <v/>
      </c>
      <c r="J536" s="121"/>
      <c r="K536" s="103"/>
      <c r="L536" s="103"/>
      <c r="M536" s="121"/>
      <c r="N536" s="103" t="str">
        <f>IFERROR(SUM(VLOOKUP(J536,MAT_necessidade,3,FALSE),VLOOKUP(K536,MAT_projeto,3,FALSE),VLOOKUP(L536,MAT_prioridade,3,FALSE),VLOOKUP(M536,MAT_decisao,3,FALSE)),"")</f>
        <v/>
      </c>
      <c r="O536" s="103" t="str">
        <f>IF(N536="","",IF(N536&gt;=F4_DE,VLOOKUP(Faixa_4,MAT_faixa_score,4,FALSE),IF(N536&lt;=F1_ATE,VLOOKUP(Faixa_1,MAT_faixa_score,4,FALSE),IF(AND(N536&gt;=F2_DE,N536&lt;=F2_ATE),VLOOKUP(Faixa_2,MAT_faixa_score,4,FALSE),IF(AND(N536&gt;=F3_DE,N536&lt;=F3_ATE),VLOOKUP(Faixa_3,MAT_faixa_score,4,FALSE),"")))))</f>
        <v/>
      </c>
      <c r="P536" s="103" t="str">
        <f>IF(N536="","",IF(N536&gt;=F4_DE,VLOOKUP(Faixa_4,MAT_faixa_score,5,FALSE),IF(N536&lt;=F1_ATE,VLOOKUP(Faixa_1,MAT_faixa_score,5,FALSE),IF(AND(N536&gt;=F2_DE,N536&lt;=F2_ATE),VLOOKUP(Faixa_2,MAT_faixa_score,5,FALSE),IF(AND(N536&gt;=F3_DE,N536&lt;=F3_ATE),VLOOKUP(Faixa_3,MAT_faixa_score,5,FALSE),"")))))</f>
        <v/>
      </c>
    </row>
    <row r="537">
      <c r="A537" s="118"/>
      <c r="B537" s="118"/>
      <c r="C537" s="118"/>
      <c r="D537" s="119"/>
      <c r="E537" s="118"/>
      <c r="F537" s="118"/>
      <c r="G537" s="120"/>
      <c r="H537" s="120"/>
      <c r="I537" s="121" t="str">
        <f t="shared" si="1"/>
        <v/>
      </c>
      <c r="J537" s="121"/>
      <c r="K537" s="103"/>
      <c r="L537" s="103"/>
      <c r="M537" s="121"/>
      <c r="N537" s="103" t="str">
        <f>IFERROR(SUM(VLOOKUP(J537,MAT_necessidade,3,FALSE),VLOOKUP(K537,MAT_projeto,3,FALSE),VLOOKUP(L537,MAT_prioridade,3,FALSE),VLOOKUP(M537,MAT_decisao,3,FALSE)),"")</f>
        <v/>
      </c>
      <c r="O537" s="103" t="str">
        <f>IF(N537="","",IF(N537&gt;=F4_DE,VLOOKUP(Faixa_4,MAT_faixa_score,4,FALSE),IF(N537&lt;=F1_ATE,VLOOKUP(Faixa_1,MAT_faixa_score,4,FALSE),IF(AND(N537&gt;=F2_DE,N537&lt;=F2_ATE),VLOOKUP(Faixa_2,MAT_faixa_score,4,FALSE),IF(AND(N537&gt;=F3_DE,N537&lt;=F3_ATE),VLOOKUP(Faixa_3,MAT_faixa_score,4,FALSE),"")))))</f>
        <v/>
      </c>
      <c r="P537" s="103" t="str">
        <f>IF(N537="","",IF(N537&gt;=F4_DE,VLOOKUP(Faixa_4,MAT_faixa_score,5,FALSE),IF(N537&lt;=F1_ATE,VLOOKUP(Faixa_1,MAT_faixa_score,5,FALSE),IF(AND(N537&gt;=F2_DE,N537&lt;=F2_ATE),VLOOKUP(Faixa_2,MAT_faixa_score,5,FALSE),IF(AND(N537&gt;=F3_DE,N537&lt;=F3_ATE),VLOOKUP(Faixa_3,MAT_faixa_score,5,FALSE),"")))))</f>
        <v/>
      </c>
    </row>
    <row r="538">
      <c r="A538" s="118"/>
      <c r="B538" s="118"/>
      <c r="C538" s="118"/>
      <c r="D538" s="119"/>
      <c r="E538" s="118"/>
      <c r="F538" s="118"/>
      <c r="G538" s="120"/>
      <c r="H538" s="120"/>
      <c r="I538" s="121" t="str">
        <f t="shared" si="1"/>
        <v/>
      </c>
      <c r="J538" s="121"/>
      <c r="K538" s="103"/>
      <c r="L538" s="103"/>
      <c r="M538" s="121"/>
      <c r="N538" s="103" t="str">
        <f>IFERROR(SUM(VLOOKUP(J538,MAT_necessidade,3,FALSE),VLOOKUP(K538,MAT_projeto,3,FALSE),VLOOKUP(L538,MAT_prioridade,3,FALSE),VLOOKUP(M538,MAT_decisao,3,FALSE)),"")</f>
        <v/>
      </c>
      <c r="O538" s="103" t="str">
        <f>IF(N538="","",IF(N538&gt;=F4_DE,VLOOKUP(Faixa_4,MAT_faixa_score,4,FALSE),IF(N538&lt;=F1_ATE,VLOOKUP(Faixa_1,MAT_faixa_score,4,FALSE),IF(AND(N538&gt;=F2_DE,N538&lt;=F2_ATE),VLOOKUP(Faixa_2,MAT_faixa_score,4,FALSE),IF(AND(N538&gt;=F3_DE,N538&lt;=F3_ATE),VLOOKUP(Faixa_3,MAT_faixa_score,4,FALSE),"")))))</f>
        <v/>
      </c>
      <c r="P538" s="103" t="str">
        <f>IF(N538="","",IF(N538&gt;=F4_DE,VLOOKUP(Faixa_4,MAT_faixa_score,5,FALSE),IF(N538&lt;=F1_ATE,VLOOKUP(Faixa_1,MAT_faixa_score,5,FALSE),IF(AND(N538&gt;=F2_DE,N538&lt;=F2_ATE),VLOOKUP(Faixa_2,MAT_faixa_score,5,FALSE),IF(AND(N538&gt;=F3_DE,N538&lt;=F3_ATE),VLOOKUP(Faixa_3,MAT_faixa_score,5,FALSE),"")))))</f>
        <v/>
      </c>
    </row>
    <row r="539">
      <c r="A539" s="118"/>
      <c r="B539" s="118"/>
      <c r="C539" s="118"/>
      <c r="D539" s="119"/>
      <c r="E539" s="118"/>
      <c r="F539" s="118"/>
      <c r="G539" s="120"/>
      <c r="H539" s="120"/>
      <c r="I539" s="121" t="str">
        <f t="shared" si="1"/>
        <v/>
      </c>
      <c r="J539" s="121"/>
      <c r="K539" s="103"/>
      <c r="L539" s="103"/>
      <c r="M539" s="121"/>
      <c r="N539" s="103" t="str">
        <f>IFERROR(SUM(VLOOKUP(J539,MAT_necessidade,3,FALSE),VLOOKUP(K539,MAT_projeto,3,FALSE),VLOOKUP(L539,MAT_prioridade,3,FALSE),VLOOKUP(M539,MAT_decisao,3,FALSE)),"")</f>
        <v/>
      </c>
      <c r="O539" s="103" t="str">
        <f>IF(N539="","",IF(N539&gt;=F4_DE,VLOOKUP(Faixa_4,MAT_faixa_score,4,FALSE),IF(N539&lt;=F1_ATE,VLOOKUP(Faixa_1,MAT_faixa_score,4,FALSE),IF(AND(N539&gt;=F2_DE,N539&lt;=F2_ATE),VLOOKUP(Faixa_2,MAT_faixa_score,4,FALSE),IF(AND(N539&gt;=F3_DE,N539&lt;=F3_ATE),VLOOKUP(Faixa_3,MAT_faixa_score,4,FALSE),"")))))</f>
        <v/>
      </c>
      <c r="P539" s="103" t="str">
        <f>IF(N539="","",IF(N539&gt;=F4_DE,VLOOKUP(Faixa_4,MAT_faixa_score,5,FALSE),IF(N539&lt;=F1_ATE,VLOOKUP(Faixa_1,MAT_faixa_score,5,FALSE),IF(AND(N539&gt;=F2_DE,N539&lt;=F2_ATE),VLOOKUP(Faixa_2,MAT_faixa_score,5,FALSE),IF(AND(N539&gt;=F3_DE,N539&lt;=F3_ATE),VLOOKUP(Faixa_3,MAT_faixa_score,5,FALSE),"")))))</f>
        <v/>
      </c>
    </row>
    <row r="540">
      <c r="A540" s="118"/>
      <c r="B540" s="118"/>
      <c r="C540" s="118"/>
      <c r="D540" s="119"/>
      <c r="E540" s="118"/>
      <c r="F540" s="118"/>
      <c r="G540" s="120"/>
      <c r="H540" s="120"/>
      <c r="I540" s="121" t="str">
        <f t="shared" si="1"/>
        <v/>
      </c>
      <c r="J540" s="121"/>
      <c r="K540" s="103"/>
      <c r="L540" s="103"/>
      <c r="M540" s="121"/>
      <c r="N540" s="103" t="str">
        <f>IFERROR(SUM(VLOOKUP(J540,MAT_necessidade,3,FALSE),VLOOKUP(K540,MAT_projeto,3,FALSE),VLOOKUP(L540,MAT_prioridade,3,FALSE),VLOOKUP(M540,MAT_decisao,3,FALSE)),"")</f>
        <v/>
      </c>
      <c r="O540" s="103" t="str">
        <f>IF(N540="","",IF(N540&gt;=F4_DE,VLOOKUP(Faixa_4,MAT_faixa_score,4,FALSE),IF(N540&lt;=F1_ATE,VLOOKUP(Faixa_1,MAT_faixa_score,4,FALSE),IF(AND(N540&gt;=F2_DE,N540&lt;=F2_ATE),VLOOKUP(Faixa_2,MAT_faixa_score,4,FALSE),IF(AND(N540&gt;=F3_DE,N540&lt;=F3_ATE),VLOOKUP(Faixa_3,MAT_faixa_score,4,FALSE),"")))))</f>
        <v/>
      </c>
      <c r="P540" s="103" t="str">
        <f>IF(N540="","",IF(N540&gt;=F4_DE,VLOOKUP(Faixa_4,MAT_faixa_score,5,FALSE),IF(N540&lt;=F1_ATE,VLOOKUP(Faixa_1,MAT_faixa_score,5,FALSE),IF(AND(N540&gt;=F2_DE,N540&lt;=F2_ATE),VLOOKUP(Faixa_2,MAT_faixa_score,5,FALSE),IF(AND(N540&gt;=F3_DE,N540&lt;=F3_ATE),VLOOKUP(Faixa_3,MAT_faixa_score,5,FALSE),"")))))</f>
        <v/>
      </c>
    </row>
    <row r="541">
      <c r="A541" s="118"/>
      <c r="B541" s="118"/>
      <c r="C541" s="118"/>
      <c r="D541" s="119"/>
      <c r="E541" s="118"/>
      <c r="F541" s="118"/>
      <c r="G541" s="120"/>
      <c r="H541" s="120"/>
      <c r="I541" s="121" t="str">
        <f t="shared" si="1"/>
        <v/>
      </c>
      <c r="J541" s="121"/>
      <c r="K541" s="103"/>
      <c r="L541" s="103"/>
      <c r="M541" s="121"/>
      <c r="N541" s="103" t="str">
        <f>IFERROR(SUM(VLOOKUP(J541,MAT_necessidade,3,FALSE),VLOOKUP(K541,MAT_projeto,3,FALSE),VLOOKUP(L541,MAT_prioridade,3,FALSE),VLOOKUP(M541,MAT_decisao,3,FALSE)),"")</f>
        <v/>
      </c>
      <c r="O541" s="103" t="str">
        <f>IF(N541="","",IF(N541&gt;=F4_DE,VLOOKUP(Faixa_4,MAT_faixa_score,4,FALSE),IF(N541&lt;=F1_ATE,VLOOKUP(Faixa_1,MAT_faixa_score,4,FALSE),IF(AND(N541&gt;=F2_DE,N541&lt;=F2_ATE),VLOOKUP(Faixa_2,MAT_faixa_score,4,FALSE),IF(AND(N541&gt;=F3_DE,N541&lt;=F3_ATE),VLOOKUP(Faixa_3,MAT_faixa_score,4,FALSE),"")))))</f>
        <v/>
      </c>
      <c r="P541" s="103" t="str">
        <f>IF(N541="","",IF(N541&gt;=F4_DE,VLOOKUP(Faixa_4,MAT_faixa_score,5,FALSE),IF(N541&lt;=F1_ATE,VLOOKUP(Faixa_1,MAT_faixa_score,5,FALSE),IF(AND(N541&gt;=F2_DE,N541&lt;=F2_ATE),VLOOKUP(Faixa_2,MAT_faixa_score,5,FALSE),IF(AND(N541&gt;=F3_DE,N541&lt;=F3_ATE),VLOOKUP(Faixa_3,MAT_faixa_score,5,FALSE),"")))))</f>
        <v/>
      </c>
    </row>
    <row r="542">
      <c r="A542" s="118"/>
      <c r="B542" s="118"/>
      <c r="C542" s="118"/>
      <c r="D542" s="119"/>
      <c r="E542" s="118"/>
      <c r="F542" s="118"/>
      <c r="G542" s="120"/>
      <c r="H542" s="120"/>
      <c r="I542" s="121" t="str">
        <f t="shared" si="1"/>
        <v/>
      </c>
      <c r="J542" s="121"/>
      <c r="K542" s="103"/>
      <c r="L542" s="103"/>
      <c r="M542" s="121"/>
      <c r="N542" s="103" t="str">
        <f>IFERROR(SUM(VLOOKUP(J542,MAT_necessidade,3,FALSE),VLOOKUP(K542,MAT_projeto,3,FALSE),VLOOKUP(L542,MAT_prioridade,3,FALSE),VLOOKUP(M542,MAT_decisao,3,FALSE)),"")</f>
        <v/>
      </c>
      <c r="O542" s="103" t="str">
        <f>IF(N542="","",IF(N542&gt;=F4_DE,VLOOKUP(Faixa_4,MAT_faixa_score,4,FALSE),IF(N542&lt;=F1_ATE,VLOOKUP(Faixa_1,MAT_faixa_score,4,FALSE),IF(AND(N542&gt;=F2_DE,N542&lt;=F2_ATE),VLOOKUP(Faixa_2,MAT_faixa_score,4,FALSE),IF(AND(N542&gt;=F3_DE,N542&lt;=F3_ATE),VLOOKUP(Faixa_3,MAT_faixa_score,4,FALSE),"")))))</f>
        <v/>
      </c>
      <c r="P542" s="103" t="str">
        <f>IF(N542="","",IF(N542&gt;=F4_DE,VLOOKUP(Faixa_4,MAT_faixa_score,5,FALSE),IF(N542&lt;=F1_ATE,VLOOKUP(Faixa_1,MAT_faixa_score,5,FALSE),IF(AND(N542&gt;=F2_DE,N542&lt;=F2_ATE),VLOOKUP(Faixa_2,MAT_faixa_score,5,FALSE),IF(AND(N542&gt;=F3_DE,N542&lt;=F3_ATE),VLOOKUP(Faixa_3,MAT_faixa_score,5,FALSE),"")))))</f>
        <v/>
      </c>
    </row>
    <row r="543">
      <c r="A543" s="118"/>
      <c r="B543" s="118"/>
      <c r="C543" s="118"/>
      <c r="D543" s="119"/>
      <c r="E543" s="118"/>
      <c r="F543" s="118"/>
      <c r="G543" s="120"/>
      <c r="H543" s="120"/>
      <c r="I543" s="121" t="str">
        <f t="shared" si="1"/>
        <v/>
      </c>
      <c r="J543" s="121"/>
      <c r="K543" s="103"/>
      <c r="L543" s="103"/>
      <c r="M543" s="121"/>
      <c r="N543" s="103" t="str">
        <f>IFERROR(SUM(VLOOKUP(J543,MAT_necessidade,3,FALSE),VLOOKUP(K543,MAT_projeto,3,FALSE),VLOOKUP(L543,MAT_prioridade,3,FALSE),VLOOKUP(M543,MAT_decisao,3,FALSE)),"")</f>
        <v/>
      </c>
      <c r="O543" s="103" t="str">
        <f>IF(N543="","",IF(N543&gt;=F4_DE,VLOOKUP(Faixa_4,MAT_faixa_score,4,FALSE),IF(N543&lt;=F1_ATE,VLOOKUP(Faixa_1,MAT_faixa_score,4,FALSE),IF(AND(N543&gt;=F2_DE,N543&lt;=F2_ATE),VLOOKUP(Faixa_2,MAT_faixa_score,4,FALSE),IF(AND(N543&gt;=F3_DE,N543&lt;=F3_ATE),VLOOKUP(Faixa_3,MAT_faixa_score,4,FALSE),"")))))</f>
        <v/>
      </c>
      <c r="P543" s="103" t="str">
        <f>IF(N543="","",IF(N543&gt;=F4_DE,VLOOKUP(Faixa_4,MAT_faixa_score,5,FALSE),IF(N543&lt;=F1_ATE,VLOOKUP(Faixa_1,MAT_faixa_score,5,FALSE),IF(AND(N543&gt;=F2_DE,N543&lt;=F2_ATE),VLOOKUP(Faixa_2,MAT_faixa_score,5,FALSE),IF(AND(N543&gt;=F3_DE,N543&lt;=F3_ATE),VLOOKUP(Faixa_3,MAT_faixa_score,5,FALSE),"")))))</f>
        <v/>
      </c>
    </row>
    <row r="544">
      <c r="A544" s="118"/>
      <c r="B544" s="118"/>
      <c r="C544" s="118"/>
      <c r="D544" s="119"/>
      <c r="E544" s="118"/>
      <c r="F544" s="118"/>
      <c r="G544" s="120"/>
      <c r="H544" s="120"/>
      <c r="I544" s="121" t="str">
        <f t="shared" si="1"/>
        <v/>
      </c>
      <c r="J544" s="121"/>
      <c r="K544" s="103"/>
      <c r="L544" s="103"/>
      <c r="M544" s="121"/>
      <c r="N544" s="103" t="str">
        <f>IFERROR(SUM(VLOOKUP(J544,MAT_necessidade,3,FALSE),VLOOKUP(K544,MAT_projeto,3,FALSE),VLOOKUP(L544,MAT_prioridade,3,FALSE),VLOOKUP(M544,MAT_decisao,3,FALSE)),"")</f>
        <v/>
      </c>
      <c r="O544" s="103" t="str">
        <f>IF(N544="","",IF(N544&gt;=F4_DE,VLOOKUP(Faixa_4,MAT_faixa_score,4,FALSE),IF(N544&lt;=F1_ATE,VLOOKUP(Faixa_1,MAT_faixa_score,4,FALSE),IF(AND(N544&gt;=F2_DE,N544&lt;=F2_ATE),VLOOKUP(Faixa_2,MAT_faixa_score,4,FALSE),IF(AND(N544&gt;=F3_DE,N544&lt;=F3_ATE),VLOOKUP(Faixa_3,MAT_faixa_score,4,FALSE),"")))))</f>
        <v/>
      </c>
      <c r="P544" s="103" t="str">
        <f>IF(N544="","",IF(N544&gt;=F4_DE,VLOOKUP(Faixa_4,MAT_faixa_score,5,FALSE),IF(N544&lt;=F1_ATE,VLOOKUP(Faixa_1,MAT_faixa_score,5,FALSE),IF(AND(N544&gt;=F2_DE,N544&lt;=F2_ATE),VLOOKUP(Faixa_2,MAT_faixa_score,5,FALSE),IF(AND(N544&gt;=F3_DE,N544&lt;=F3_ATE),VLOOKUP(Faixa_3,MAT_faixa_score,5,FALSE),"")))))</f>
        <v/>
      </c>
    </row>
    <row r="545">
      <c r="A545" s="118"/>
      <c r="B545" s="118"/>
      <c r="C545" s="118"/>
      <c r="D545" s="119"/>
      <c r="E545" s="118"/>
      <c r="F545" s="118"/>
      <c r="G545" s="120"/>
      <c r="H545" s="120"/>
      <c r="I545" s="121" t="str">
        <f t="shared" si="1"/>
        <v/>
      </c>
      <c r="J545" s="121"/>
      <c r="K545" s="103"/>
      <c r="L545" s="103"/>
      <c r="M545" s="121"/>
      <c r="N545" s="103" t="str">
        <f>IFERROR(SUM(VLOOKUP(J545,MAT_necessidade,3,FALSE),VLOOKUP(K545,MAT_projeto,3,FALSE),VLOOKUP(L545,MAT_prioridade,3,FALSE),VLOOKUP(M545,MAT_decisao,3,FALSE)),"")</f>
        <v/>
      </c>
      <c r="O545" s="103" t="str">
        <f>IF(N545="","",IF(N545&gt;=F4_DE,VLOOKUP(Faixa_4,MAT_faixa_score,4,FALSE),IF(N545&lt;=F1_ATE,VLOOKUP(Faixa_1,MAT_faixa_score,4,FALSE),IF(AND(N545&gt;=F2_DE,N545&lt;=F2_ATE),VLOOKUP(Faixa_2,MAT_faixa_score,4,FALSE),IF(AND(N545&gt;=F3_DE,N545&lt;=F3_ATE),VLOOKUP(Faixa_3,MAT_faixa_score,4,FALSE),"")))))</f>
        <v/>
      </c>
      <c r="P545" s="103" t="str">
        <f>IF(N545="","",IF(N545&gt;=F4_DE,VLOOKUP(Faixa_4,MAT_faixa_score,5,FALSE),IF(N545&lt;=F1_ATE,VLOOKUP(Faixa_1,MAT_faixa_score,5,FALSE),IF(AND(N545&gt;=F2_DE,N545&lt;=F2_ATE),VLOOKUP(Faixa_2,MAT_faixa_score,5,FALSE),IF(AND(N545&gt;=F3_DE,N545&lt;=F3_ATE),VLOOKUP(Faixa_3,MAT_faixa_score,5,FALSE),"")))))</f>
        <v/>
      </c>
    </row>
    <row r="546">
      <c r="A546" s="118"/>
      <c r="B546" s="118"/>
      <c r="C546" s="118"/>
      <c r="D546" s="119"/>
      <c r="E546" s="118"/>
      <c r="F546" s="118"/>
      <c r="G546" s="120"/>
      <c r="H546" s="120"/>
      <c r="I546" s="121" t="str">
        <f t="shared" si="1"/>
        <v/>
      </c>
      <c r="J546" s="121"/>
      <c r="K546" s="103"/>
      <c r="L546" s="103"/>
      <c r="M546" s="121"/>
      <c r="N546" s="103" t="str">
        <f>IFERROR(SUM(VLOOKUP(J546,MAT_necessidade,3,FALSE),VLOOKUP(K546,MAT_projeto,3,FALSE),VLOOKUP(L546,MAT_prioridade,3,FALSE),VLOOKUP(M546,MAT_decisao,3,FALSE)),"")</f>
        <v/>
      </c>
      <c r="O546" s="103" t="str">
        <f>IF(N546="","",IF(N546&gt;=F4_DE,VLOOKUP(Faixa_4,MAT_faixa_score,4,FALSE),IF(N546&lt;=F1_ATE,VLOOKUP(Faixa_1,MAT_faixa_score,4,FALSE),IF(AND(N546&gt;=F2_DE,N546&lt;=F2_ATE),VLOOKUP(Faixa_2,MAT_faixa_score,4,FALSE),IF(AND(N546&gt;=F3_DE,N546&lt;=F3_ATE),VLOOKUP(Faixa_3,MAT_faixa_score,4,FALSE),"")))))</f>
        <v/>
      </c>
      <c r="P546" s="103" t="str">
        <f>IF(N546="","",IF(N546&gt;=F4_DE,VLOOKUP(Faixa_4,MAT_faixa_score,5,FALSE),IF(N546&lt;=F1_ATE,VLOOKUP(Faixa_1,MAT_faixa_score,5,FALSE),IF(AND(N546&gt;=F2_DE,N546&lt;=F2_ATE),VLOOKUP(Faixa_2,MAT_faixa_score,5,FALSE),IF(AND(N546&gt;=F3_DE,N546&lt;=F3_ATE),VLOOKUP(Faixa_3,MAT_faixa_score,5,FALSE),"")))))</f>
        <v/>
      </c>
    </row>
    <row r="547">
      <c r="A547" s="118"/>
      <c r="B547" s="118"/>
      <c r="C547" s="118"/>
      <c r="D547" s="119"/>
      <c r="E547" s="118"/>
      <c r="F547" s="118"/>
      <c r="G547" s="120"/>
      <c r="H547" s="120"/>
      <c r="I547" s="121" t="str">
        <f t="shared" si="1"/>
        <v/>
      </c>
      <c r="J547" s="121"/>
      <c r="K547" s="103"/>
      <c r="L547" s="103"/>
      <c r="M547" s="121"/>
      <c r="N547" s="103" t="str">
        <f>IFERROR(SUM(VLOOKUP(J547,MAT_necessidade,3,FALSE),VLOOKUP(K547,MAT_projeto,3,FALSE),VLOOKUP(L547,MAT_prioridade,3,FALSE),VLOOKUP(M547,MAT_decisao,3,FALSE)),"")</f>
        <v/>
      </c>
      <c r="O547" s="103" t="str">
        <f>IF(N547="","",IF(N547&gt;=F4_DE,VLOOKUP(Faixa_4,MAT_faixa_score,4,FALSE),IF(N547&lt;=F1_ATE,VLOOKUP(Faixa_1,MAT_faixa_score,4,FALSE),IF(AND(N547&gt;=F2_DE,N547&lt;=F2_ATE),VLOOKUP(Faixa_2,MAT_faixa_score,4,FALSE),IF(AND(N547&gt;=F3_DE,N547&lt;=F3_ATE),VLOOKUP(Faixa_3,MAT_faixa_score,4,FALSE),"")))))</f>
        <v/>
      </c>
      <c r="P547" s="103" t="str">
        <f>IF(N547="","",IF(N547&gt;=F4_DE,VLOOKUP(Faixa_4,MAT_faixa_score,5,FALSE),IF(N547&lt;=F1_ATE,VLOOKUP(Faixa_1,MAT_faixa_score,5,FALSE),IF(AND(N547&gt;=F2_DE,N547&lt;=F2_ATE),VLOOKUP(Faixa_2,MAT_faixa_score,5,FALSE),IF(AND(N547&gt;=F3_DE,N547&lt;=F3_ATE),VLOOKUP(Faixa_3,MAT_faixa_score,5,FALSE),"")))))</f>
        <v/>
      </c>
    </row>
    <row r="548">
      <c r="A548" s="118"/>
      <c r="B548" s="118"/>
      <c r="C548" s="118"/>
      <c r="D548" s="119"/>
      <c r="E548" s="118"/>
      <c r="F548" s="118"/>
      <c r="G548" s="120"/>
      <c r="H548" s="120"/>
      <c r="I548" s="121" t="str">
        <f t="shared" si="1"/>
        <v/>
      </c>
      <c r="J548" s="121"/>
      <c r="K548" s="103"/>
      <c r="L548" s="103"/>
      <c r="M548" s="121"/>
      <c r="N548" s="103" t="str">
        <f>IFERROR(SUM(VLOOKUP(J548,MAT_necessidade,3,FALSE),VLOOKUP(K548,MAT_projeto,3,FALSE),VLOOKUP(L548,MAT_prioridade,3,FALSE),VLOOKUP(M548,MAT_decisao,3,FALSE)),"")</f>
        <v/>
      </c>
      <c r="O548" s="103" t="str">
        <f>IF(N548="","",IF(N548&gt;=F4_DE,VLOOKUP(Faixa_4,MAT_faixa_score,4,FALSE),IF(N548&lt;=F1_ATE,VLOOKUP(Faixa_1,MAT_faixa_score,4,FALSE),IF(AND(N548&gt;=F2_DE,N548&lt;=F2_ATE),VLOOKUP(Faixa_2,MAT_faixa_score,4,FALSE),IF(AND(N548&gt;=F3_DE,N548&lt;=F3_ATE),VLOOKUP(Faixa_3,MAT_faixa_score,4,FALSE),"")))))</f>
        <v/>
      </c>
      <c r="P548" s="103" t="str">
        <f>IF(N548="","",IF(N548&gt;=F4_DE,VLOOKUP(Faixa_4,MAT_faixa_score,5,FALSE),IF(N548&lt;=F1_ATE,VLOOKUP(Faixa_1,MAT_faixa_score,5,FALSE),IF(AND(N548&gt;=F2_DE,N548&lt;=F2_ATE),VLOOKUP(Faixa_2,MAT_faixa_score,5,FALSE),IF(AND(N548&gt;=F3_DE,N548&lt;=F3_ATE),VLOOKUP(Faixa_3,MAT_faixa_score,5,FALSE),"")))))</f>
        <v/>
      </c>
    </row>
    <row r="549">
      <c r="A549" s="118"/>
      <c r="B549" s="118"/>
      <c r="C549" s="118"/>
      <c r="D549" s="119"/>
      <c r="E549" s="118"/>
      <c r="F549" s="118"/>
      <c r="G549" s="120"/>
      <c r="H549" s="120"/>
      <c r="I549" s="121" t="str">
        <f t="shared" si="1"/>
        <v/>
      </c>
      <c r="J549" s="121"/>
      <c r="K549" s="103"/>
      <c r="L549" s="103"/>
      <c r="M549" s="121"/>
      <c r="N549" s="103" t="str">
        <f>IFERROR(SUM(VLOOKUP(J549,MAT_necessidade,3,FALSE),VLOOKUP(K549,MAT_projeto,3,FALSE),VLOOKUP(L549,MAT_prioridade,3,FALSE),VLOOKUP(M549,MAT_decisao,3,FALSE)),"")</f>
        <v/>
      </c>
      <c r="O549" s="103" t="str">
        <f>IF(N549="","",IF(N549&gt;=F4_DE,VLOOKUP(Faixa_4,MAT_faixa_score,4,FALSE),IF(N549&lt;=F1_ATE,VLOOKUP(Faixa_1,MAT_faixa_score,4,FALSE),IF(AND(N549&gt;=F2_DE,N549&lt;=F2_ATE),VLOOKUP(Faixa_2,MAT_faixa_score,4,FALSE),IF(AND(N549&gt;=F3_DE,N549&lt;=F3_ATE),VLOOKUP(Faixa_3,MAT_faixa_score,4,FALSE),"")))))</f>
        <v/>
      </c>
      <c r="P549" s="103" t="str">
        <f>IF(N549="","",IF(N549&gt;=F4_DE,VLOOKUP(Faixa_4,MAT_faixa_score,5,FALSE),IF(N549&lt;=F1_ATE,VLOOKUP(Faixa_1,MAT_faixa_score,5,FALSE),IF(AND(N549&gt;=F2_DE,N549&lt;=F2_ATE),VLOOKUP(Faixa_2,MAT_faixa_score,5,FALSE),IF(AND(N549&gt;=F3_DE,N549&lt;=F3_ATE),VLOOKUP(Faixa_3,MAT_faixa_score,5,FALSE),"")))))</f>
        <v/>
      </c>
    </row>
    <row r="550">
      <c r="A550" s="118"/>
      <c r="B550" s="118"/>
      <c r="C550" s="118"/>
      <c r="D550" s="119"/>
      <c r="E550" s="118"/>
      <c r="F550" s="118"/>
      <c r="G550" s="120"/>
      <c r="H550" s="120"/>
      <c r="I550" s="121" t="str">
        <f t="shared" si="1"/>
        <v/>
      </c>
      <c r="J550" s="121"/>
      <c r="K550" s="103"/>
      <c r="L550" s="103"/>
      <c r="M550" s="121"/>
      <c r="N550" s="103" t="str">
        <f>IFERROR(SUM(VLOOKUP(J550,MAT_necessidade,3,FALSE),VLOOKUP(K550,MAT_projeto,3,FALSE),VLOOKUP(L550,MAT_prioridade,3,FALSE),VLOOKUP(M550,MAT_decisao,3,FALSE)),"")</f>
        <v/>
      </c>
      <c r="O550" s="103" t="str">
        <f>IF(N550="","",IF(N550&gt;=F4_DE,VLOOKUP(Faixa_4,MAT_faixa_score,4,FALSE),IF(N550&lt;=F1_ATE,VLOOKUP(Faixa_1,MAT_faixa_score,4,FALSE),IF(AND(N550&gt;=F2_DE,N550&lt;=F2_ATE),VLOOKUP(Faixa_2,MAT_faixa_score,4,FALSE),IF(AND(N550&gt;=F3_DE,N550&lt;=F3_ATE),VLOOKUP(Faixa_3,MAT_faixa_score,4,FALSE),"")))))</f>
        <v/>
      </c>
      <c r="P550" s="103" t="str">
        <f>IF(N550="","",IF(N550&gt;=F4_DE,VLOOKUP(Faixa_4,MAT_faixa_score,5,FALSE),IF(N550&lt;=F1_ATE,VLOOKUP(Faixa_1,MAT_faixa_score,5,FALSE),IF(AND(N550&gt;=F2_DE,N550&lt;=F2_ATE),VLOOKUP(Faixa_2,MAT_faixa_score,5,FALSE),IF(AND(N550&gt;=F3_DE,N550&lt;=F3_ATE),VLOOKUP(Faixa_3,MAT_faixa_score,5,FALSE),"")))))</f>
        <v/>
      </c>
    </row>
    <row r="551">
      <c r="A551" s="118"/>
      <c r="B551" s="118"/>
      <c r="C551" s="118"/>
      <c r="D551" s="119"/>
      <c r="E551" s="118"/>
      <c r="F551" s="118"/>
      <c r="G551" s="120"/>
      <c r="H551" s="120"/>
      <c r="I551" s="121" t="str">
        <f t="shared" si="1"/>
        <v/>
      </c>
      <c r="J551" s="121"/>
      <c r="K551" s="103"/>
      <c r="L551" s="103"/>
      <c r="M551" s="121"/>
      <c r="N551" s="103" t="str">
        <f>IFERROR(SUM(VLOOKUP(J551,MAT_necessidade,3,FALSE),VLOOKUP(K551,MAT_projeto,3,FALSE),VLOOKUP(L551,MAT_prioridade,3,FALSE),VLOOKUP(M551,MAT_decisao,3,FALSE)),"")</f>
        <v/>
      </c>
      <c r="O551" s="103" t="str">
        <f>IF(N551="","",IF(N551&gt;=F4_DE,VLOOKUP(Faixa_4,MAT_faixa_score,4,FALSE),IF(N551&lt;=F1_ATE,VLOOKUP(Faixa_1,MAT_faixa_score,4,FALSE),IF(AND(N551&gt;=F2_DE,N551&lt;=F2_ATE),VLOOKUP(Faixa_2,MAT_faixa_score,4,FALSE),IF(AND(N551&gt;=F3_DE,N551&lt;=F3_ATE),VLOOKUP(Faixa_3,MAT_faixa_score,4,FALSE),"")))))</f>
        <v/>
      </c>
      <c r="P551" s="103" t="str">
        <f>IF(N551="","",IF(N551&gt;=F4_DE,VLOOKUP(Faixa_4,MAT_faixa_score,5,FALSE),IF(N551&lt;=F1_ATE,VLOOKUP(Faixa_1,MAT_faixa_score,5,FALSE),IF(AND(N551&gt;=F2_DE,N551&lt;=F2_ATE),VLOOKUP(Faixa_2,MAT_faixa_score,5,FALSE),IF(AND(N551&gt;=F3_DE,N551&lt;=F3_ATE),VLOOKUP(Faixa_3,MAT_faixa_score,5,FALSE),"")))))</f>
        <v/>
      </c>
    </row>
    <row r="552">
      <c r="A552" s="118"/>
      <c r="B552" s="118"/>
      <c r="C552" s="118"/>
      <c r="D552" s="119"/>
      <c r="E552" s="118"/>
      <c r="F552" s="118"/>
      <c r="G552" s="120"/>
      <c r="H552" s="120"/>
      <c r="I552" s="121" t="str">
        <f t="shared" si="1"/>
        <v/>
      </c>
      <c r="J552" s="121"/>
      <c r="K552" s="103"/>
      <c r="L552" s="103"/>
      <c r="M552" s="121"/>
      <c r="N552" s="103" t="str">
        <f>IFERROR(SUM(VLOOKUP(J552,MAT_necessidade,3,FALSE),VLOOKUP(K552,MAT_projeto,3,FALSE),VLOOKUP(L552,MAT_prioridade,3,FALSE),VLOOKUP(M552,MAT_decisao,3,FALSE)),"")</f>
        <v/>
      </c>
      <c r="O552" s="103" t="str">
        <f>IF(N552="","",IF(N552&gt;=F4_DE,VLOOKUP(Faixa_4,MAT_faixa_score,4,FALSE),IF(N552&lt;=F1_ATE,VLOOKUP(Faixa_1,MAT_faixa_score,4,FALSE),IF(AND(N552&gt;=F2_DE,N552&lt;=F2_ATE),VLOOKUP(Faixa_2,MAT_faixa_score,4,FALSE),IF(AND(N552&gt;=F3_DE,N552&lt;=F3_ATE),VLOOKUP(Faixa_3,MAT_faixa_score,4,FALSE),"")))))</f>
        <v/>
      </c>
      <c r="P552" s="103" t="str">
        <f>IF(N552="","",IF(N552&gt;=F4_DE,VLOOKUP(Faixa_4,MAT_faixa_score,5,FALSE),IF(N552&lt;=F1_ATE,VLOOKUP(Faixa_1,MAT_faixa_score,5,FALSE),IF(AND(N552&gt;=F2_DE,N552&lt;=F2_ATE),VLOOKUP(Faixa_2,MAT_faixa_score,5,FALSE),IF(AND(N552&gt;=F3_DE,N552&lt;=F3_ATE),VLOOKUP(Faixa_3,MAT_faixa_score,5,FALSE),"")))))</f>
        <v/>
      </c>
    </row>
    <row r="553">
      <c r="A553" s="118"/>
      <c r="B553" s="118"/>
      <c r="C553" s="118"/>
      <c r="D553" s="119"/>
      <c r="E553" s="118"/>
      <c r="F553" s="118"/>
      <c r="G553" s="120"/>
      <c r="H553" s="120"/>
      <c r="I553" s="121" t="str">
        <f t="shared" si="1"/>
        <v/>
      </c>
      <c r="J553" s="121"/>
      <c r="K553" s="103"/>
      <c r="L553" s="103"/>
      <c r="M553" s="121"/>
      <c r="N553" s="103" t="str">
        <f>IFERROR(SUM(VLOOKUP(J553,MAT_necessidade,3,FALSE),VLOOKUP(K553,MAT_projeto,3,FALSE),VLOOKUP(L553,MAT_prioridade,3,FALSE),VLOOKUP(M553,MAT_decisao,3,FALSE)),"")</f>
        <v/>
      </c>
      <c r="O553" s="103" t="str">
        <f>IF(N553="","",IF(N553&gt;=F4_DE,VLOOKUP(Faixa_4,MAT_faixa_score,4,FALSE),IF(N553&lt;=F1_ATE,VLOOKUP(Faixa_1,MAT_faixa_score,4,FALSE),IF(AND(N553&gt;=F2_DE,N553&lt;=F2_ATE),VLOOKUP(Faixa_2,MAT_faixa_score,4,FALSE),IF(AND(N553&gt;=F3_DE,N553&lt;=F3_ATE),VLOOKUP(Faixa_3,MAT_faixa_score,4,FALSE),"")))))</f>
        <v/>
      </c>
      <c r="P553" s="103" t="str">
        <f>IF(N553="","",IF(N553&gt;=F4_DE,VLOOKUP(Faixa_4,MAT_faixa_score,5,FALSE),IF(N553&lt;=F1_ATE,VLOOKUP(Faixa_1,MAT_faixa_score,5,FALSE),IF(AND(N553&gt;=F2_DE,N553&lt;=F2_ATE),VLOOKUP(Faixa_2,MAT_faixa_score,5,FALSE),IF(AND(N553&gt;=F3_DE,N553&lt;=F3_ATE),VLOOKUP(Faixa_3,MAT_faixa_score,5,FALSE),"")))))</f>
        <v/>
      </c>
    </row>
    <row r="554">
      <c r="A554" s="118"/>
      <c r="B554" s="118"/>
      <c r="C554" s="118"/>
      <c r="D554" s="119"/>
      <c r="E554" s="118"/>
      <c r="F554" s="118"/>
      <c r="G554" s="120"/>
      <c r="H554" s="120"/>
      <c r="I554" s="121" t="str">
        <f t="shared" si="1"/>
        <v/>
      </c>
      <c r="J554" s="121"/>
      <c r="K554" s="103"/>
      <c r="L554" s="103"/>
      <c r="M554" s="121"/>
      <c r="N554" s="103" t="str">
        <f>IFERROR(SUM(VLOOKUP(J554,MAT_necessidade,3,FALSE),VLOOKUP(K554,MAT_projeto,3,FALSE),VLOOKUP(L554,MAT_prioridade,3,FALSE),VLOOKUP(M554,MAT_decisao,3,FALSE)),"")</f>
        <v/>
      </c>
      <c r="O554" s="103" t="str">
        <f>IF(N554="","",IF(N554&gt;=F4_DE,VLOOKUP(Faixa_4,MAT_faixa_score,4,FALSE),IF(N554&lt;=F1_ATE,VLOOKUP(Faixa_1,MAT_faixa_score,4,FALSE),IF(AND(N554&gt;=F2_DE,N554&lt;=F2_ATE),VLOOKUP(Faixa_2,MAT_faixa_score,4,FALSE),IF(AND(N554&gt;=F3_DE,N554&lt;=F3_ATE),VLOOKUP(Faixa_3,MAT_faixa_score,4,FALSE),"")))))</f>
        <v/>
      </c>
      <c r="P554" s="103" t="str">
        <f>IF(N554="","",IF(N554&gt;=F4_DE,VLOOKUP(Faixa_4,MAT_faixa_score,5,FALSE),IF(N554&lt;=F1_ATE,VLOOKUP(Faixa_1,MAT_faixa_score,5,FALSE),IF(AND(N554&gt;=F2_DE,N554&lt;=F2_ATE),VLOOKUP(Faixa_2,MAT_faixa_score,5,FALSE),IF(AND(N554&gt;=F3_DE,N554&lt;=F3_ATE),VLOOKUP(Faixa_3,MAT_faixa_score,5,FALSE),"")))))</f>
        <v/>
      </c>
    </row>
    <row r="555">
      <c r="A555" s="118"/>
      <c r="B555" s="118"/>
      <c r="C555" s="118"/>
      <c r="D555" s="119"/>
      <c r="E555" s="118"/>
      <c r="F555" s="118"/>
      <c r="G555" s="120"/>
      <c r="H555" s="120"/>
      <c r="I555" s="121" t="str">
        <f t="shared" si="1"/>
        <v/>
      </c>
      <c r="J555" s="121"/>
      <c r="K555" s="103"/>
      <c r="L555" s="103"/>
      <c r="M555" s="121"/>
      <c r="N555" s="103" t="str">
        <f>IFERROR(SUM(VLOOKUP(J555,MAT_necessidade,3,FALSE),VLOOKUP(K555,MAT_projeto,3,FALSE),VLOOKUP(L555,MAT_prioridade,3,FALSE),VLOOKUP(M555,MAT_decisao,3,FALSE)),"")</f>
        <v/>
      </c>
      <c r="O555" s="103" t="str">
        <f>IF(N555="","",IF(N555&gt;=F4_DE,VLOOKUP(Faixa_4,MAT_faixa_score,4,FALSE),IF(N555&lt;=F1_ATE,VLOOKUP(Faixa_1,MAT_faixa_score,4,FALSE),IF(AND(N555&gt;=F2_DE,N555&lt;=F2_ATE),VLOOKUP(Faixa_2,MAT_faixa_score,4,FALSE),IF(AND(N555&gt;=F3_DE,N555&lt;=F3_ATE),VLOOKUP(Faixa_3,MAT_faixa_score,4,FALSE),"")))))</f>
        <v/>
      </c>
      <c r="P555" s="103" t="str">
        <f>IF(N555="","",IF(N555&gt;=F4_DE,VLOOKUP(Faixa_4,MAT_faixa_score,5,FALSE),IF(N555&lt;=F1_ATE,VLOOKUP(Faixa_1,MAT_faixa_score,5,FALSE),IF(AND(N555&gt;=F2_DE,N555&lt;=F2_ATE),VLOOKUP(Faixa_2,MAT_faixa_score,5,FALSE),IF(AND(N555&gt;=F3_DE,N555&lt;=F3_ATE),VLOOKUP(Faixa_3,MAT_faixa_score,5,FALSE),"")))))</f>
        <v/>
      </c>
    </row>
    <row r="556">
      <c r="A556" s="118"/>
      <c r="B556" s="118"/>
      <c r="C556" s="118"/>
      <c r="D556" s="119"/>
      <c r="E556" s="118"/>
      <c r="F556" s="118"/>
      <c r="G556" s="120"/>
      <c r="H556" s="120"/>
      <c r="I556" s="121" t="str">
        <f t="shared" si="1"/>
        <v/>
      </c>
      <c r="J556" s="121"/>
      <c r="K556" s="103"/>
      <c r="L556" s="103"/>
      <c r="M556" s="121"/>
      <c r="N556" s="103" t="str">
        <f>IFERROR(SUM(VLOOKUP(J556,MAT_necessidade,3,FALSE),VLOOKUP(K556,MAT_projeto,3,FALSE),VLOOKUP(L556,MAT_prioridade,3,FALSE),VLOOKUP(M556,MAT_decisao,3,FALSE)),"")</f>
        <v/>
      </c>
      <c r="O556" s="103" t="str">
        <f>IF(N556="","",IF(N556&gt;=F4_DE,VLOOKUP(Faixa_4,MAT_faixa_score,4,FALSE),IF(N556&lt;=F1_ATE,VLOOKUP(Faixa_1,MAT_faixa_score,4,FALSE),IF(AND(N556&gt;=F2_DE,N556&lt;=F2_ATE),VLOOKUP(Faixa_2,MAT_faixa_score,4,FALSE),IF(AND(N556&gt;=F3_DE,N556&lt;=F3_ATE),VLOOKUP(Faixa_3,MAT_faixa_score,4,FALSE),"")))))</f>
        <v/>
      </c>
      <c r="P556" s="103" t="str">
        <f>IF(N556="","",IF(N556&gt;=F4_DE,VLOOKUP(Faixa_4,MAT_faixa_score,5,FALSE),IF(N556&lt;=F1_ATE,VLOOKUP(Faixa_1,MAT_faixa_score,5,FALSE),IF(AND(N556&gt;=F2_DE,N556&lt;=F2_ATE),VLOOKUP(Faixa_2,MAT_faixa_score,5,FALSE),IF(AND(N556&gt;=F3_DE,N556&lt;=F3_ATE),VLOOKUP(Faixa_3,MAT_faixa_score,5,FALSE),"")))))</f>
        <v/>
      </c>
    </row>
    <row r="557">
      <c r="A557" s="118"/>
      <c r="B557" s="118"/>
      <c r="C557" s="118"/>
      <c r="D557" s="119"/>
      <c r="E557" s="118"/>
      <c r="F557" s="118"/>
      <c r="G557" s="120"/>
      <c r="H557" s="120"/>
      <c r="I557" s="121" t="str">
        <f t="shared" si="1"/>
        <v/>
      </c>
      <c r="J557" s="121"/>
      <c r="K557" s="103"/>
      <c r="L557" s="103"/>
      <c r="M557" s="121"/>
      <c r="N557" s="103" t="str">
        <f>IFERROR(SUM(VLOOKUP(J557,MAT_necessidade,3,FALSE),VLOOKUP(K557,MAT_projeto,3,FALSE),VLOOKUP(L557,MAT_prioridade,3,FALSE),VLOOKUP(M557,MAT_decisao,3,FALSE)),"")</f>
        <v/>
      </c>
      <c r="O557" s="103" t="str">
        <f>IF(N557="","",IF(N557&gt;=F4_DE,VLOOKUP(Faixa_4,MAT_faixa_score,4,FALSE),IF(N557&lt;=F1_ATE,VLOOKUP(Faixa_1,MAT_faixa_score,4,FALSE),IF(AND(N557&gt;=F2_DE,N557&lt;=F2_ATE),VLOOKUP(Faixa_2,MAT_faixa_score,4,FALSE),IF(AND(N557&gt;=F3_DE,N557&lt;=F3_ATE),VLOOKUP(Faixa_3,MAT_faixa_score,4,FALSE),"")))))</f>
        <v/>
      </c>
      <c r="P557" s="103" t="str">
        <f>IF(N557="","",IF(N557&gt;=F4_DE,VLOOKUP(Faixa_4,MAT_faixa_score,5,FALSE),IF(N557&lt;=F1_ATE,VLOOKUP(Faixa_1,MAT_faixa_score,5,FALSE),IF(AND(N557&gt;=F2_DE,N557&lt;=F2_ATE),VLOOKUP(Faixa_2,MAT_faixa_score,5,FALSE),IF(AND(N557&gt;=F3_DE,N557&lt;=F3_ATE),VLOOKUP(Faixa_3,MAT_faixa_score,5,FALSE),"")))))</f>
        <v/>
      </c>
    </row>
    <row r="558">
      <c r="A558" s="118"/>
      <c r="B558" s="118"/>
      <c r="C558" s="118"/>
      <c r="D558" s="119"/>
      <c r="E558" s="118"/>
      <c r="F558" s="118"/>
      <c r="G558" s="120"/>
      <c r="H558" s="120"/>
      <c r="I558" s="121" t="str">
        <f t="shared" si="1"/>
        <v/>
      </c>
      <c r="J558" s="121"/>
      <c r="K558" s="103"/>
      <c r="L558" s="103"/>
      <c r="M558" s="121"/>
      <c r="N558" s="103" t="str">
        <f>IFERROR(SUM(VLOOKUP(J558,MAT_necessidade,3,FALSE),VLOOKUP(K558,MAT_projeto,3,FALSE),VLOOKUP(L558,MAT_prioridade,3,FALSE),VLOOKUP(M558,MAT_decisao,3,FALSE)),"")</f>
        <v/>
      </c>
      <c r="O558" s="103" t="str">
        <f>IF(N558="","",IF(N558&gt;=F4_DE,VLOOKUP(Faixa_4,MAT_faixa_score,4,FALSE),IF(N558&lt;=F1_ATE,VLOOKUP(Faixa_1,MAT_faixa_score,4,FALSE),IF(AND(N558&gt;=F2_DE,N558&lt;=F2_ATE),VLOOKUP(Faixa_2,MAT_faixa_score,4,FALSE),IF(AND(N558&gt;=F3_DE,N558&lt;=F3_ATE),VLOOKUP(Faixa_3,MAT_faixa_score,4,FALSE),"")))))</f>
        <v/>
      </c>
      <c r="P558" s="103" t="str">
        <f>IF(N558="","",IF(N558&gt;=F4_DE,VLOOKUP(Faixa_4,MAT_faixa_score,5,FALSE),IF(N558&lt;=F1_ATE,VLOOKUP(Faixa_1,MAT_faixa_score,5,FALSE),IF(AND(N558&gt;=F2_DE,N558&lt;=F2_ATE),VLOOKUP(Faixa_2,MAT_faixa_score,5,FALSE),IF(AND(N558&gt;=F3_DE,N558&lt;=F3_ATE),VLOOKUP(Faixa_3,MAT_faixa_score,5,FALSE),"")))))</f>
        <v/>
      </c>
    </row>
    <row r="559">
      <c r="A559" s="118"/>
      <c r="B559" s="118"/>
      <c r="C559" s="118"/>
      <c r="D559" s="119"/>
      <c r="E559" s="118"/>
      <c r="F559" s="118"/>
      <c r="G559" s="120"/>
      <c r="H559" s="120"/>
      <c r="I559" s="121" t="str">
        <f t="shared" si="1"/>
        <v/>
      </c>
      <c r="J559" s="121"/>
      <c r="K559" s="103"/>
      <c r="L559" s="103"/>
      <c r="M559" s="121"/>
      <c r="N559" s="103" t="str">
        <f>IFERROR(SUM(VLOOKUP(J559,MAT_necessidade,3,FALSE),VLOOKUP(K559,MAT_projeto,3,FALSE),VLOOKUP(L559,MAT_prioridade,3,FALSE),VLOOKUP(M559,MAT_decisao,3,FALSE)),"")</f>
        <v/>
      </c>
      <c r="O559" s="103" t="str">
        <f>IF(N559="","",IF(N559&gt;=F4_DE,VLOOKUP(Faixa_4,MAT_faixa_score,4,FALSE),IF(N559&lt;=F1_ATE,VLOOKUP(Faixa_1,MAT_faixa_score,4,FALSE),IF(AND(N559&gt;=F2_DE,N559&lt;=F2_ATE),VLOOKUP(Faixa_2,MAT_faixa_score,4,FALSE),IF(AND(N559&gt;=F3_DE,N559&lt;=F3_ATE),VLOOKUP(Faixa_3,MAT_faixa_score,4,FALSE),"")))))</f>
        <v/>
      </c>
      <c r="P559" s="103" t="str">
        <f>IF(N559="","",IF(N559&gt;=F4_DE,VLOOKUP(Faixa_4,MAT_faixa_score,5,FALSE),IF(N559&lt;=F1_ATE,VLOOKUP(Faixa_1,MAT_faixa_score,5,FALSE),IF(AND(N559&gt;=F2_DE,N559&lt;=F2_ATE),VLOOKUP(Faixa_2,MAT_faixa_score,5,FALSE),IF(AND(N559&gt;=F3_DE,N559&lt;=F3_ATE),VLOOKUP(Faixa_3,MAT_faixa_score,5,FALSE),"")))))</f>
        <v/>
      </c>
    </row>
    <row r="560">
      <c r="A560" s="118"/>
      <c r="B560" s="118"/>
      <c r="C560" s="118"/>
      <c r="D560" s="119"/>
      <c r="E560" s="118"/>
      <c r="F560" s="118"/>
      <c r="G560" s="120"/>
      <c r="H560" s="120"/>
      <c r="I560" s="121" t="str">
        <f t="shared" si="1"/>
        <v/>
      </c>
      <c r="J560" s="121"/>
      <c r="K560" s="103"/>
      <c r="L560" s="103"/>
      <c r="M560" s="121"/>
      <c r="N560" s="103" t="str">
        <f>IFERROR(SUM(VLOOKUP(J560,MAT_necessidade,3,FALSE),VLOOKUP(K560,MAT_projeto,3,FALSE),VLOOKUP(L560,MAT_prioridade,3,FALSE),VLOOKUP(M560,MAT_decisao,3,FALSE)),"")</f>
        <v/>
      </c>
      <c r="O560" s="103" t="str">
        <f>IF(N560="","",IF(N560&gt;=F4_DE,VLOOKUP(Faixa_4,MAT_faixa_score,4,FALSE),IF(N560&lt;=F1_ATE,VLOOKUP(Faixa_1,MAT_faixa_score,4,FALSE),IF(AND(N560&gt;=F2_DE,N560&lt;=F2_ATE),VLOOKUP(Faixa_2,MAT_faixa_score,4,FALSE),IF(AND(N560&gt;=F3_DE,N560&lt;=F3_ATE),VLOOKUP(Faixa_3,MAT_faixa_score,4,FALSE),"")))))</f>
        <v/>
      </c>
      <c r="P560" s="103" t="str">
        <f>IF(N560="","",IF(N560&gt;=F4_DE,VLOOKUP(Faixa_4,MAT_faixa_score,5,FALSE),IF(N560&lt;=F1_ATE,VLOOKUP(Faixa_1,MAT_faixa_score,5,FALSE),IF(AND(N560&gt;=F2_DE,N560&lt;=F2_ATE),VLOOKUP(Faixa_2,MAT_faixa_score,5,FALSE),IF(AND(N560&gt;=F3_DE,N560&lt;=F3_ATE),VLOOKUP(Faixa_3,MAT_faixa_score,5,FALSE),"")))))</f>
        <v/>
      </c>
    </row>
    <row r="561">
      <c r="A561" s="118"/>
      <c r="B561" s="118"/>
      <c r="C561" s="118"/>
      <c r="D561" s="119"/>
      <c r="E561" s="118"/>
      <c r="F561" s="118"/>
      <c r="G561" s="120"/>
      <c r="H561" s="120"/>
      <c r="I561" s="121" t="str">
        <f t="shared" si="1"/>
        <v/>
      </c>
      <c r="J561" s="121"/>
      <c r="K561" s="103"/>
      <c r="L561" s="103"/>
      <c r="M561" s="121"/>
      <c r="N561" s="103" t="str">
        <f>IFERROR(SUM(VLOOKUP(J561,MAT_necessidade,3,FALSE),VLOOKUP(K561,MAT_projeto,3,FALSE),VLOOKUP(L561,MAT_prioridade,3,FALSE),VLOOKUP(M561,MAT_decisao,3,FALSE)),"")</f>
        <v/>
      </c>
      <c r="O561" s="103" t="str">
        <f>IF(N561="","",IF(N561&gt;=F4_DE,VLOOKUP(Faixa_4,MAT_faixa_score,4,FALSE),IF(N561&lt;=F1_ATE,VLOOKUP(Faixa_1,MAT_faixa_score,4,FALSE),IF(AND(N561&gt;=F2_DE,N561&lt;=F2_ATE),VLOOKUP(Faixa_2,MAT_faixa_score,4,FALSE),IF(AND(N561&gt;=F3_DE,N561&lt;=F3_ATE),VLOOKUP(Faixa_3,MAT_faixa_score,4,FALSE),"")))))</f>
        <v/>
      </c>
      <c r="P561" s="103" t="str">
        <f>IF(N561="","",IF(N561&gt;=F4_DE,VLOOKUP(Faixa_4,MAT_faixa_score,5,FALSE),IF(N561&lt;=F1_ATE,VLOOKUP(Faixa_1,MAT_faixa_score,5,FALSE),IF(AND(N561&gt;=F2_DE,N561&lt;=F2_ATE),VLOOKUP(Faixa_2,MAT_faixa_score,5,FALSE),IF(AND(N561&gt;=F3_DE,N561&lt;=F3_ATE),VLOOKUP(Faixa_3,MAT_faixa_score,5,FALSE),"")))))</f>
        <v/>
      </c>
    </row>
    <row r="562">
      <c r="A562" s="118"/>
      <c r="B562" s="118"/>
      <c r="C562" s="118"/>
      <c r="D562" s="119"/>
      <c r="E562" s="118"/>
      <c r="F562" s="118"/>
      <c r="G562" s="120"/>
      <c r="H562" s="120"/>
      <c r="I562" s="121" t="str">
        <f t="shared" si="1"/>
        <v/>
      </c>
      <c r="J562" s="121"/>
      <c r="K562" s="103"/>
      <c r="L562" s="103"/>
      <c r="M562" s="121"/>
      <c r="N562" s="103" t="str">
        <f>IFERROR(SUM(VLOOKUP(J562,MAT_necessidade,3,FALSE),VLOOKUP(K562,MAT_projeto,3,FALSE),VLOOKUP(L562,MAT_prioridade,3,FALSE),VLOOKUP(M562,MAT_decisao,3,FALSE)),"")</f>
        <v/>
      </c>
      <c r="O562" s="103" t="str">
        <f>IF(N562="","",IF(N562&gt;=F4_DE,VLOOKUP(Faixa_4,MAT_faixa_score,4,FALSE),IF(N562&lt;=F1_ATE,VLOOKUP(Faixa_1,MAT_faixa_score,4,FALSE),IF(AND(N562&gt;=F2_DE,N562&lt;=F2_ATE),VLOOKUP(Faixa_2,MAT_faixa_score,4,FALSE),IF(AND(N562&gt;=F3_DE,N562&lt;=F3_ATE),VLOOKUP(Faixa_3,MAT_faixa_score,4,FALSE),"")))))</f>
        <v/>
      </c>
      <c r="P562" s="103" t="str">
        <f>IF(N562="","",IF(N562&gt;=F4_DE,VLOOKUP(Faixa_4,MAT_faixa_score,5,FALSE),IF(N562&lt;=F1_ATE,VLOOKUP(Faixa_1,MAT_faixa_score,5,FALSE),IF(AND(N562&gt;=F2_DE,N562&lt;=F2_ATE),VLOOKUP(Faixa_2,MAT_faixa_score,5,FALSE),IF(AND(N562&gt;=F3_DE,N562&lt;=F3_ATE),VLOOKUP(Faixa_3,MAT_faixa_score,5,FALSE),"")))))</f>
        <v/>
      </c>
    </row>
    <row r="563">
      <c r="A563" s="118"/>
      <c r="B563" s="118"/>
      <c r="C563" s="118"/>
      <c r="D563" s="119"/>
      <c r="E563" s="118"/>
      <c r="F563" s="118"/>
      <c r="G563" s="120"/>
      <c r="H563" s="120"/>
      <c r="I563" s="121" t="str">
        <f t="shared" si="1"/>
        <v/>
      </c>
      <c r="J563" s="121"/>
      <c r="K563" s="103"/>
      <c r="L563" s="103"/>
      <c r="M563" s="121"/>
      <c r="N563" s="103" t="str">
        <f>IFERROR(SUM(VLOOKUP(J563,MAT_necessidade,3,FALSE),VLOOKUP(K563,MAT_projeto,3,FALSE),VLOOKUP(L563,MAT_prioridade,3,FALSE),VLOOKUP(M563,MAT_decisao,3,FALSE)),"")</f>
        <v/>
      </c>
      <c r="O563" s="103" t="str">
        <f>IF(N563="","",IF(N563&gt;=F4_DE,VLOOKUP(Faixa_4,MAT_faixa_score,4,FALSE),IF(N563&lt;=F1_ATE,VLOOKUP(Faixa_1,MAT_faixa_score,4,FALSE),IF(AND(N563&gt;=F2_DE,N563&lt;=F2_ATE),VLOOKUP(Faixa_2,MAT_faixa_score,4,FALSE),IF(AND(N563&gt;=F3_DE,N563&lt;=F3_ATE),VLOOKUP(Faixa_3,MAT_faixa_score,4,FALSE),"")))))</f>
        <v/>
      </c>
      <c r="P563" s="103" t="str">
        <f>IF(N563="","",IF(N563&gt;=F4_DE,VLOOKUP(Faixa_4,MAT_faixa_score,5,FALSE),IF(N563&lt;=F1_ATE,VLOOKUP(Faixa_1,MAT_faixa_score,5,FALSE),IF(AND(N563&gt;=F2_DE,N563&lt;=F2_ATE),VLOOKUP(Faixa_2,MAT_faixa_score,5,FALSE),IF(AND(N563&gt;=F3_DE,N563&lt;=F3_ATE),VLOOKUP(Faixa_3,MAT_faixa_score,5,FALSE),"")))))</f>
        <v/>
      </c>
    </row>
    <row r="564">
      <c r="A564" s="118"/>
      <c r="B564" s="118"/>
      <c r="C564" s="118"/>
      <c r="D564" s="119"/>
      <c r="E564" s="118"/>
      <c r="F564" s="118"/>
      <c r="G564" s="120"/>
      <c r="H564" s="120"/>
      <c r="I564" s="121" t="str">
        <f t="shared" si="1"/>
        <v/>
      </c>
      <c r="J564" s="121"/>
      <c r="K564" s="103"/>
      <c r="L564" s="103"/>
      <c r="M564" s="121"/>
      <c r="N564" s="103" t="str">
        <f>IFERROR(SUM(VLOOKUP(J564,MAT_necessidade,3,FALSE),VLOOKUP(K564,MAT_projeto,3,FALSE),VLOOKUP(L564,MAT_prioridade,3,FALSE),VLOOKUP(M564,MAT_decisao,3,FALSE)),"")</f>
        <v/>
      </c>
      <c r="O564" s="103" t="str">
        <f>IF(N564="","",IF(N564&gt;=F4_DE,VLOOKUP(Faixa_4,MAT_faixa_score,4,FALSE),IF(N564&lt;=F1_ATE,VLOOKUP(Faixa_1,MAT_faixa_score,4,FALSE),IF(AND(N564&gt;=F2_DE,N564&lt;=F2_ATE),VLOOKUP(Faixa_2,MAT_faixa_score,4,FALSE),IF(AND(N564&gt;=F3_DE,N564&lt;=F3_ATE),VLOOKUP(Faixa_3,MAT_faixa_score,4,FALSE),"")))))</f>
        <v/>
      </c>
      <c r="P564" s="103" t="str">
        <f>IF(N564="","",IF(N564&gt;=F4_DE,VLOOKUP(Faixa_4,MAT_faixa_score,5,FALSE),IF(N564&lt;=F1_ATE,VLOOKUP(Faixa_1,MAT_faixa_score,5,FALSE),IF(AND(N564&gt;=F2_DE,N564&lt;=F2_ATE),VLOOKUP(Faixa_2,MAT_faixa_score,5,FALSE),IF(AND(N564&gt;=F3_DE,N564&lt;=F3_ATE),VLOOKUP(Faixa_3,MAT_faixa_score,5,FALSE),"")))))</f>
        <v/>
      </c>
    </row>
    <row r="565">
      <c r="A565" s="118"/>
      <c r="B565" s="118"/>
      <c r="C565" s="118"/>
      <c r="D565" s="119"/>
      <c r="E565" s="118"/>
      <c r="F565" s="118"/>
      <c r="G565" s="120"/>
      <c r="H565" s="120"/>
      <c r="I565" s="121" t="str">
        <f t="shared" si="1"/>
        <v/>
      </c>
      <c r="J565" s="121"/>
      <c r="K565" s="103"/>
      <c r="L565" s="103"/>
      <c r="M565" s="121"/>
      <c r="N565" s="103" t="str">
        <f>IFERROR(SUM(VLOOKUP(J565,MAT_necessidade,3,FALSE),VLOOKUP(K565,MAT_projeto,3,FALSE),VLOOKUP(L565,MAT_prioridade,3,FALSE),VLOOKUP(M565,MAT_decisao,3,FALSE)),"")</f>
        <v/>
      </c>
      <c r="O565" s="103" t="str">
        <f>IF(N565="","",IF(N565&gt;=F4_DE,VLOOKUP(Faixa_4,MAT_faixa_score,4,FALSE),IF(N565&lt;=F1_ATE,VLOOKUP(Faixa_1,MAT_faixa_score,4,FALSE),IF(AND(N565&gt;=F2_DE,N565&lt;=F2_ATE),VLOOKUP(Faixa_2,MAT_faixa_score,4,FALSE),IF(AND(N565&gt;=F3_DE,N565&lt;=F3_ATE),VLOOKUP(Faixa_3,MAT_faixa_score,4,FALSE),"")))))</f>
        <v/>
      </c>
      <c r="P565" s="103" t="str">
        <f>IF(N565="","",IF(N565&gt;=F4_DE,VLOOKUP(Faixa_4,MAT_faixa_score,5,FALSE),IF(N565&lt;=F1_ATE,VLOOKUP(Faixa_1,MAT_faixa_score,5,FALSE),IF(AND(N565&gt;=F2_DE,N565&lt;=F2_ATE),VLOOKUP(Faixa_2,MAT_faixa_score,5,FALSE),IF(AND(N565&gt;=F3_DE,N565&lt;=F3_ATE),VLOOKUP(Faixa_3,MAT_faixa_score,5,FALSE),"")))))</f>
        <v/>
      </c>
    </row>
    <row r="566">
      <c r="A566" s="118"/>
      <c r="B566" s="118"/>
      <c r="C566" s="118"/>
      <c r="D566" s="119"/>
      <c r="E566" s="118"/>
      <c r="F566" s="118"/>
      <c r="G566" s="120"/>
      <c r="H566" s="120"/>
      <c r="I566" s="121" t="str">
        <f t="shared" si="1"/>
        <v/>
      </c>
      <c r="J566" s="121"/>
      <c r="K566" s="103"/>
      <c r="L566" s="103"/>
      <c r="M566" s="121"/>
      <c r="N566" s="103" t="str">
        <f>IFERROR(SUM(VLOOKUP(J566,MAT_necessidade,3,FALSE),VLOOKUP(K566,MAT_projeto,3,FALSE),VLOOKUP(L566,MAT_prioridade,3,FALSE),VLOOKUP(M566,MAT_decisao,3,FALSE)),"")</f>
        <v/>
      </c>
      <c r="O566" s="103" t="str">
        <f>IF(N566="","",IF(N566&gt;=F4_DE,VLOOKUP(Faixa_4,MAT_faixa_score,4,FALSE),IF(N566&lt;=F1_ATE,VLOOKUP(Faixa_1,MAT_faixa_score,4,FALSE),IF(AND(N566&gt;=F2_DE,N566&lt;=F2_ATE),VLOOKUP(Faixa_2,MAT_faixa_score,4,FALSE),IF(AND(N566&gt;=F3_DE,N566&lt;=F3_ATE),VLOOKUP(Faixa_3,MAT_faixa_score,4,FALSE),"")))))</f>
        <v/>
      </c>
      <c r="P566" s="103" t="str">
        <f>IF(N566="","",IF(N566&gt;=F4_DE,VLOOKUP(Faixa_4,MAT_faixa_score,5,FALSE),IF(N566&lt;=F1_ATE,VLOOKUP(Faixa_1,MAT_faixa_score,5,FALSE),IF(AND(N566&gt;=F2_DE,N566&lt;=F2_ATE),VLOOKUP(Faixa_2,MAT_faixa_score,5,FALSE),IF(AND(N566&gt;=F3_DE,N566&lt;=F3_ATE),VLOOKUP(Faixa_3,MAT_faixa_score,5,FALSE),"")))))</f>
        <v/>
      </c>
    </row>
    <row r="567">
      <c r="A567" s="118"/>
      <c r="B567" s="118"/>
      <c r="C567" s="118"/>
      <c r="D567" s="119"/>
      <c r="E567" s="118"/>
      <c r="F567" s="118"/>
      <c r="G567" s="120"/>
      <c r="H567" s="120"/>
      <c r="I567" s="121" t="str">
        <f t="shared" si="1"/>
        <v/>
      </c>
      <c r="J567" s="121"/>
      <c r="K567" s="103"/>
      <c r="L567" s="103"/>
      <c r="M567" s="121"/>
      <c r="N567" s="103" t="str">
        <f>IFERROR(SUM(VLOOKUP(J567,MAT_necessidade,3,FALSE),VLOOKUP(K567,MAT_projeto,3,FALSE),VLOOKUP(L567,MAT_prioridade,3,FALSE),VLOOKUP(M567,MAT_decisao,3,FALSE)),"")</f>
        <v/>
      </c>
      <c r="O567" s="103" t="str">
        <f>IF(N567="","",IF(N567&gt;=F4_DE,VLOOKUP(Faixa_4,MAT_faixa_score,4,FALSE),IF(N567&lt;=F1_ATE,VLOOKUP(Faixa_1,MAT_faixa_score,4,FALSE),IF(AND(N567&gt;=F2_DE,N567&lt;=F2_ATE),VLOOKUP(Faixa_2,MAT_faixa_score,4,FALSE),IF(AND(N567&gt;=F3_DE,N567&lt;=F3_ATE),VLOOKUP(Faixa_3,MAT_faixa_score,4,FALSE),"")))))</f>
        <v/>
      </c>
      <c r="P567" s="103" t="str">
        <f>IF(N567="","",IF(N567&gt;=F4_DE,VLOOKUP(Faixa_4,MAT_faixa_score,5,FALSE),IF(N567&lt;=F1_ATE,VLOOKUP(Faixa_1,MAT_faixa_score,5,FALSE),IF(AND(N567&gt;=F2_DE,N567&lt;=F2_ATE),VLOOKUP(Faixa_2,MAT_faixa_score,5,FALSE),IF(AND(N567&gt;=F3_DE,N567&lt;=F3_ATE),VLOOKUP(Faixa_3,MAT_faixa_score,5,FALSE),"")))))</f>
        <v/>
      </c>
    </row>
    <row r="568">
      <c r="A568" s="118"/>
      <c r="B568" s="118"/>
      <c r="C568" s="118"/>
      <c r="D568" s="119"/>
      <c r="E568" s="118"/>
      <c r="F568" s="118"/>
      <c r="G568" s="120"/>
      <c r="H568" s="120"/>
      <c r="I568" s="121" t="str">
        <f t="shared" si="1"/>
        <v/>
      </c>
      <c r="J568" s="121"/>
      <c r="K568" s="103"/>
      <c r="L568" s="103"/>
      <c r="M568" s="121"/>
      <c r="N568" s="103" t="str">
        <f>IFERROR(SUM(VLOOKUP(J568,MAT_necessidade,3,FALSE),VLOOKUP(K568,MAT_projeto,3,FALSE),VLOOKUP(L568,MAT_prioridade,3,FALSE),VLOOKUP(M568,MAT_decisao,3,FALSE)),"")</f>
        <v/>
      </c>
      <c r="O568" s="103" t="str">
        <f>IF(N568="","",IF(N568&gt;=F4_DE,VLOOKUP(Faixa_4,MAT_faixa_score,4,FALSE),IF(N568&lt;=F1_ATE,VLOOKUP(Faixa_1,MAT_faixa_score,4,FALSE),IF(AND(N568&gt;=F2_DE,N568&lt;=F2_ATE),VLOOKUP(Faixa_2,MAT_faixa_score,4,FALSE),IF(AND(N568&gt;=F3_DE,N568&lt;=F3_ATE),VLOOKUP(Faixa_3,MAT_faixa_score,4,FALSE),"")))))</f>
        <v/>
      </c>
      <c r="P568" s="103" t="str">
        <f>IF(N568="","",IF(N568&gt;=F4_DE,VLOOKUP(Faixa_4,MAT_faixa_score,5,FALSE),IF(N568&lt;=F1_ATE,VLOOKUP(Faixa_1,MAT_faixa_score,5,FALSE),IF(AND(N568&gt;=F2_DE,N568&lt;=F2_ATE),VLOOKUP(Faixa_2,MAT_faixa_score,5,FALSE),IF(AND(N568&gt;=F3_DE,N568&lt;=F3_ATE),VLOOKUP(Faixa_3,MAT_faixa_score,5,FALSE),"")))))</f>
        <v/>
      </c>
    </row>
    <row r="569">
      <c r="A569" s="118"/>
      <c r="B569" s="118"/>
      <c r="C569" s="118"/>
      <c r="D569" s="119"/>
      <c r="E569" s="118"/>
      <c r="F569" s="118"/>
      <c r="G569" s="120"/>
      <c r="H569" s="120"/>
      <c r="I569" s="121" t="str">
        <f t="shared" si="1"/>
        <v/>
      </c>
      <c r="J569" s="121"/>
      <c r="K569" s="103"/>
      <c r="L569" s="103"/>
      <c r="M569" s="121"/>
      <c r="N569" s="103" t="str">
        <f>IFERROR(SUM(VLOOKUP(J569,MAT_necessidade,3,FALSE),VLOOKUP(K569,MAT_projeto,3,FALSE),VLOOKUP(L569,MAT_prioridade,3,FALSE),VLOOKUP(M569,MAT_decisao,3,FALSE)),"")</f>
        <v/>
      </c>
      <c r="O569" s="103" t="str">
        <f>IF(N569="","",IF(N569&gt;=F4_DE,VLOOKUP(Faixa_4,MAT_faixa_score,4,FALSE),IF(N569&lt;=F1_ATE,VLOOKUP(Faixa_1,MAT_faixa_score,4,FALSE),IF(AND(N569&gt;=F2_DE,N569&lt;=F2_ATE),VLOOKUP(Faixa_2,MAT_faixa_score,4,FALSE),IF(AND(N569&gt;=F3_DE,N569&lt;=F3_ATE),VLOOKUP(Faixa_3,MAT_faixa_score,4,FALSE),"")))))</f>
        <v/>
      </c>
      <c r="P569" s="103" t="str">
        <f>IF(N569="","",IF(N569&gt;=F4_DE,VLOOKUP(Faixa_4,MAT_faixa_score,5,FALSE),IF(N569&lt;=F1_ATE,VLOOKUP(Faixa_1,MAT_faixa_score,5,FALSE),IF(AND(N569&gt;=F2_DE,N569&lt;=F2_ATE),VLOOKUP(Faixa_2,MAT_faixa_score,5,FALSE),IF(AND(N569&gt;=F3_DE,N569&lt;=F3_ATE),VLOOKUP(Faixa_3,MAT_faixa_score,5,FALSE),"")))))</f>
        <v/>
      </c>
    </row>
    <row r="570">
      <c r="A570" s="118"/>
      <c r="B570" s="118"/>
      <c r="C570" s="118"/>
      <c r="D570" s="119"/>
      <c r="E570" s="118"/>
      <c r="F570" s="118"/>
      <c r="G570" s="120"/>
      <c r="H570" s="120"/>
      <c r="I570" s="121" t="str">
        <f t="shared" si="1"/>
        <v/>
      </c>
      <c r="J570" s="121"/>
      <c r="K570" s="103"/>
      <c r="L570" s="103"/>
      <c r="M570" s="121"/>
      <c r="N570" s="103" t="str">
        <f>IFERROR(SUM(VLOOKUP(J570,MAT_necessidade,3,FALSE),VLOOKUP(K570,MAT_projeto,3,FALSE),VLOOKUP(L570,MAT_prioridade,3,FALSE),VLOOKUP(M570,MAT_decisao,3,FALSE)),"")</f>
        <v/>
      </c>
      <c r="O570" s="103" t="str">
        <f>IF(N570="","",IF(N570&gt;=F4_DE,VLOOKUP(Faixa_4,MAT_faixa_score,4,FALSE),IF(N570&lt;=F1_ATE,VLOOKUP(Faixa_1,MAT_faixa_score,4,FALSE),IF(AND(N570&gt;=F2_DE,N570&lt;=F2_ATE),VLOOKUP(Faixa_2,MAT_faixa_score,4,FALSE),IF(AND(N570&gt;=F3_DE,N570&lt;=F3_ATE),VLOOKUP(Faixa_3,MAT_faixa_score,4,FALSE),"")))))</f>
        <v/>
      </c>
      <c r="P570" s="103" t="str">
        <f>IF(N570="","",IF(N570&gt;=F4_DE,VLOOKUP(Faixa_4,MAT_faixa_score,5,FALSE),IF(N570&lt;=F1_ATE,VLOOKUP(Faixa_1,MAT_faixa_score,5,FALSE),IF(AND(N570&gt;=F2_DE,N570&lt;=F2_ATE),VLOOKUP(Faixa_2,MAT_faixa_score,5,FALSE),IF(AND(N570&gt;=F3_DE,N570&lt;=F3_ATE),VLOOKUP(Faixa_3,MAT_faixa_score,5,FALSE),"")))))</f>
        <v/>
      </c>
    </row>
    <row r="571">
      <c r="A571" s="118"/>
      <c r="B571" s="118"/>
      <c r="C571" s="118"/>
      <c r="D571" s="119"/>
      <c r="E571" s="118"/>
      <c r="F571" s="118"/>
      <c r="G571" s="120"/>
      <c r="H571" s="120"/>
      <c r="I571" s="121" t="str">
        <f t="shared" si="1"/>
        <v/>
      </c>
      <c r="J571" s="121"/>
      <c r="K571" s="103"/>
      <c r="L571" s="103"/>
      <c r="M571" s="121"/>
      <c r="N571" s="103" t="str">
        <f>IFERROR(SUM(VLOOKUP(J571,MAT_necessidade,3,FALSE),VLOOKUP(K571,MAT_projeto,3,FALSE),VLOOKUP(L571,MAT_prioridade,3,FALSE),VLOOKUP(M571,MAT_decisao,3,FALSE)),"")</f>
        <v/>
      </c>
      <c r="O571" s="103" t="str">
        <f>IF(N571="","",IF(N571&gt;=F4_DE,VLOOKUP(Faixa_4,MAT_faixa_score,4,FALSE),IF(N571&lt;=F1_ATE,VLOOKUP(Faixa_1,MAT_faixa_score,4,FALSE),IF(AND(N571&gt;=F2_DE,N571&lt;=F2_ATE),VLOOKUP(Faixa_2,MAT_faixa_score,4,FALSE),IF(AND(N571&gt;=F3_DE,N571&lt;=F3_ATE),VLOOKUP(Faixa_3,MAT_faixa_score,4,FALSE),"")))))</f>
        <v/>
      </c>
      <c r="P571" s="103" t="str">
        <f>IF(N571="","",IF(N571&gt;=F4_DE,VLOOKUP(Faixa_4,MAT_faixa_score,5,FALSE),IF(N571&lt;=F1_ATE,VLOOKUP(Faixa_1,MAT_faixa_score,5,FALSE),IF(AND(N571&gt;=F2_DE,N571&lt;=F2_ATE),VLOOKUP(Faixa_2,MAT_faixa_score,5,FALSE),IF(AND(N571&gt;=F3_DE,N571&lt;=F3_ATE),VLOOKUP(Faixa_3,MAT_faixa_score,5,FALSE),"")))))</f>
        <v/>
      </c>
    </row>
    <row r="572">
      <c r="A572" s="118"/>
      <c r="B572" s="118"/>
      <c r="C572" s="118"/>
      <c r="D572" s="119"/>
      <c r="E572" s="118"/>
      <c r="F572" s="118"/>
      <c r="G572" s="120"/>
      <c r="H572" s="120"/>
      <c r="I572" s="121" t="str">
        <f t="shared" si="1"/>
        <v/>
      </c>
      <c r="J572" s="121"/>
      <c r="K572" s="103"/>
      <c r="L572" s="103"/>
      <c r="M572" s="121"/>
      <c r="N572" s="103" t="str">
        <f>IFERROR(SUM(VLOOKUP(J572,MAT_necessidade,3,FALSE),VLOOKUP(K572,MAT_projeto,3,FALSE),VLOOKUP(L572,MAT_prioridade,3,FALSE),VLOOKUP(M572,MAT_decisao,3,FALSE)),"")</f>
        <v/>
      </c>
      <c r="O572" s="103" t="str">
        <f>IF(N572="","",IF(N572&gt;=F4_DE,VLOOKUP(Faixa_4,MAT_faixa_score,4,FALSE),IF(N572&lt;=F1_ATE,VLOOKUP(Faixa_1,MAT_faixa_score,4,FALSE),IF(AND(N572&gt;=F2_DE,N572&lt;=F2_ATE),VLOOKUP(Faixa_2,MAT_faixa_score,4,FALSE),IF(AND(N572&gt;=F3_DE,N572&lt;=F3_ATE),VLOOKUP(Faixa_3,MAT_faixa_score,4,FALSE),"")))))</f>
        <v/>
      </c>
      <c r="P572" s="103" t="str">
        <f>IF(N572="","",IF(N572&gt;=F4_DE,VLOOKUP(Faixa_4,MAT_faixa_score,5,FALSE),IF(N572&lt;=F1_ATE,VLOOKUP(Faixa_1,MAT_faixa_score,5,FALSE),IF(AND(N572&gt;=F2_DE,N572&lt;=F2_ATE),VLOOKUP(Faixa_2,MAT_faixa_score,5,FALSE),IF(AND(N572&gt;=F3_DE,N572&lt;=F3_ATE),VLOOKUP(Faixa_3,MAT_faixa_score,5,FALSE),"")))))</f>
        <v/>
      </c>
    </row>
    <row r="573">
      <c r="A573" s="118"/>
      <c r="B573" s="118"/>
      <c r="C573" s="118"/>
      <c r="D573" s="119"/>
      <c r="E573" s="118"/>
      <c r="F573" s="118"/>
      <c r="G573" s="120"/>
      <c r="H573" s="120"/>
      <c r="I573" s="121" t="str">
        <f t="shared" si="1"/>
        <v/>
      </c>
      <c r="J573" s="121"/>
      <c r="K573" s="103"/>
      <c r="L573" s="103"/>
      <c r="M573" s="121"/>
      <c r="N573" s="103" t="str">
        <f>IFERROR(SUM(VLOOKUP(J573,MAT_necessidade,3,FALSE),VLOOKUP(K573,MAT_projeto,3,FALSE),VLOOKUP(L573,MAT_prioridade,3,FALSE),VLOOKUP(M573,MAT_decisao,3,FALSE)),"")</f>
        <v/>
      </c>
      <c r="O573" s="103" t="str">
        <f>IF(N573="","",IF(N573&gt;=F4_DE,VLOOKUP(Faixa_4,MAT_faixa_score,4,FALSE),IF(N573&lt;=F1_ATE,VLOOKUP(Faixa_1,MAT_faixa_score,4,FALSE),IF(AND(N573&gt;=F2_DE,N573&lt;=F2_ATE),VLOOKUP(Faixa_2,MAT_faixa_score,4,FALSE),IF(AND(N573&gt;=F3_DE,N573&lt;=F3_ATE),VLOOKUP(Faixa_3,MAT_faixa_score,4,FALSE),"")))))</f>
        <v/>
      </c>
      <c r="P573" s="103" t="str">
        <f>IF(N573="","",IF(N573&gt;=F4_DE,VLOOKUP(Faixa_4,MAT_faixa_score,5,FALSE),IF(N573&lt;=F1_ATE,VLOOKUP(Faixa_1,MAT_faixa_score,5,FALSE),IF(AND(N573&gt;=F2_DE,N573&lt;=F2_ATE),VLOOKUP(Faixa_2,MAT_faixa_score,5,FALSE),IF(AND(N573&gt;=F3_DE,N573&lt;=F3_ATE),VLOOKUP(Faixa_3,MAT_faixa_score,5,FALSE),"")))))</f>
        <v/>
      </c>
    </row>
    <row r="574">
      <c r="A574" s="118"/>
      <c r="B574" s="118"/>
      <c r="C574" s="118"/>
      <c r="D574" s="119"/>
      <c r="E574" s="118"/>
      <c r="F574" s="118"/>
      <c r="G574" s="120"/>
      <c r="H574" s="120"/>
      <c r="I574" s="121" t="str">
        <f t="shared" si="1"/>
        <v/>
      </c>
      <c r="J574" s="121"/>
      <c r="K574" s="103"/>
      <c r="L574" s="103"/>
      <c r="M574" s="121"/>
      <c r="N574" s="103" t="str">
        <f>IFERROR(SUM(VLOOKUP(J574,MAT_necessidade,3,FALSE),VLOOKUP(K574,MAT_projeto,3,FALSE),VLOOKUP(L574,MAT_prioridade,3,FALSE),VLOOKUP(M574,MAT_decisao,3,FALSE)),"")</f>
        <v/>
      </c>
      <c r="O574" s="103" t="str">
        <f>IF(N574="","",IF(N574&gt;=F4_DE,VLOOKUP(Faixa_4,MAT_faixa_score,4,FALSE),IF(N574&lt;=F1_ATE,VLOOKUP(Faixa_1,MAT_faixa_score,4,FALSE),IF(AND(N574&gt;=F2_DE,N574&lt;=F2_ATE),VLOOKUP(Faixa_2,MAT_faixa_score,4,FALSE),IF(AND(N574&gt;=F3_DE,N574&lt;=F3_ATE),VLOOKUP(Faixa_3,MAT_faixa_score,4,FALSE),"")))))</f>
        <v/>
      </c>
      <c r="P574" s="103" t="str">
        <f>IF(N574="","",IF(N574&gt;=F4_DE,VLOOKUP(Faixa_4,MAT_faixa_score,5,FALSE),IF(N574&lt;=F1_ATE,VLOOKUP(Faixa_1,MAT_faixa_score,5,FALSE),IF(AND(N574&gt;=F2_DE,N574&lt;=F2_ATE),VLOOKUP(Faixa_2,MAT_faixa_score,5,FALSE),IF(AND(N574&gt;=F3_DE,N574&lt;=F3_ATE),VLOOKUP(Faixa_3,MAT_faixa_score,5,FALSE),"")))))</f>
        <v/>
      </c>
    </row>
    <row r="575">
      <c r="A575" s="118"/>
      <c r="B575" s="118"/>
      <c r="C575" s="118"/>
      <c r="D575" s="119"/>
      <c r="E575" s="118"/>
      <c r="F575" s="118"/>
      <c r="G575" s="120"/>
      <c r="H575" s="120"/>
      <c r="I575" s="121" t="str">
        <f t="shared" si="1"/>
        <v/>
      </c>
      <c r="J575" s="121"/>
      <c r="K575" s="103"/>
      <c r="L575" s="103"/>
      <c r="M575" s="121"/>
      <c r="N575" s="103" t="str">
        <f>IFERROR(SUM(VLOOKUP(J575,MAT_necessidade,3,FALSE),VLOOKUP(K575,MAT_projeto,3,FALSE),VLOOKUP(L575,MAT_prioridade,3,FALSE),VLOOKUP(M575,MAT_decisao,3,FALSE)),"")</f>
        <v/>
      </c>
      <c r="O575" s="103" t="str">
        <f>IF(N575="","",IF(N575&gt;=F4_DE,VLOOKUP(Faixa_4,MAT_faixa_score,4,FALSE),IF(N575&lt;=F1_ATE,VLOOKUP(Faixa_1,MAT_faixa_score,4,FALSE),IF(AND(N575&gt;=F2_DE,N575&lt;=F2_ATE),VLOOKUP(Faixa_2,MAT_faixa_score,4,FALSE),IF(AND(N575&gt;=F3_DE,N575&lt;=F3_ATE),VLOOKUP(Faixa_3,MAT_faixa_score,4,FALSE),"")))))</f>
        <v/>
      </c>
      <c r="P575" s="103" t="str">
        <f>IF(N575="","",IF(N575&gt;=F4_DE,VLOOKUP(Faixa_4,MAT_faixa_score,5,FALSE),IF(N575&lt;=F1_ATE,VLOOKUP(Faixa_1,MAT_faixa_score,5,FALSE),IF(AND(N575&gt;=F2_DE,N575&lt;=F2_ATE),VLOOKUP(Faixa_2,MAT_faixa_score,5,FALSE),IF(AND(N575&gt;=F3_DE,N575&lt;=F3_ATE),VLOOKUP(Faixa_3,MAT_faixa_score,5,FALSE),"")))))</f>
        <v/>
      </c>
    </row>
    <row r="576">
      <c r="A576" s="118"/>
      <c r="B576" s="118"/>
      <c r="C576" s="118"/>
      <c r="D576" s="119"/>
      <c r="E576" s="118"/>
      <c r="F576" s="118"/>
      <c r="G576" s="120"/>
      <c r="H576" s="120"/>
      <c r="I576" s="121" t="str">
        <f t="shared" si="1"/>
        <v/>
      </c>
      <c r="J576" s="121"/>
      <c r="K576" s="103"/>
      <c r="L576" s="103"/>
      <c r="M576" s="121"/>
      <c r="N576" s="103" t="str">
        <f>IFERROR(SUM(VLOOKUP(J576,MAT_necessidade,3,FALSE),VLOOKUP(K576,MAT_projeto,3,FALSE),VLOOKUP(L576,MAT_prioridade,3,FALSE),VLOOKUP(M576,MAT_decisao,3,FALSE)),"")</f>
        <v/>
      </c>
      <c r="O576" s="103" t="str">
        <f>IF(N576="","",IF(N576&gt;=F4_DE,VLOOKUP(Faixa_4,MAT_faixa_score,4,FALSE),IF(N576&lt;=F1_ATE,VLOOKUP(Faixa_1,MAT_faixa_score,4,FALSE),IF(AND(N576&gt;=F2_DE,N576&lt;=F2_ATE),VLOOKUP(Faixa_2,MAT_faixa_score,4,FALSE),IF(AND(N576&gt;=F3_DE,N576&lt;=F3_ATE),VLOOKUP(Faixa_3,MAT_faixa_score,4,FALSE),"")))))</f>
        <v/>
      </c>
      <c r="P576" s="103" t="str">
        <f>IF(N576="","",IF(N576&gt;=F4_DE,VLOOKUP(Faixa_4,MAT_faixa_score,5,FALSE),IF(N576&lt;=F1_ATE,VLOOKUP(Faixa_1,MAT_faixa_score,5,FALSE),IF(AND(N576&gt;=F2_DE,N576&lt;=F2_ATE),VLOOKUP(Faixa_2,MAT_faixa_score,5,FALSE),IF(AND(N576&gt;=F3_DE,N576&lt;=F3_ATE),VLOOKUP(Faixa_3,MAT_faixa_score,5,FALSE),"")))))</f>
        <v/>
      </c>
    </row>
    <row r="577">
      <c r="A577" s="118"/>
      <c r="B577" s="118"/>
      <c r="C577" s="118"/>
      <c r="D577" s="119"/>
      <c r="E577" s="118"/>
      <c r="F577" s="118"/>
      <c r="G577" s="120"/>
      <c r="H577" s="120"/>
      <c r="I577" s="121" t="str">
        <f t="shared" si="1"/>
        <v/>
      </c>
      <c r="J577" s="121"/>
      <c r="K577" s="103"/>
      <c r="L577" s="103"/>
      <c r="M577" s="121"/>
      <c r="N577" s="103" t="str">
        <f>IFERROR(SUM(VLOOKUP(J577,MAT_necessidade,3,FALSE),VLOOKUP(K577,MAT_projeto,3,FALSE),VLOOKUP(L577,MAT_prioridade,3,FALSE),VLOOKUP(M577,MAT_decisao,3,FALSE)),"")</f>
        <v/>
      </c>
      <c r="O577" s="103" t="str">
        <f>IF(N577="","",IF(N577&gt;=F4_DE,VLOOKUP(Faixa_4,MAT_faixa_score,4,FALSE),IF(N577&lt;=F1_ATE,VLOOKUP(Faixa_1,MAT_faixa_score,4,FALSE),IF(AND(N577&gt;=F2_DE,N577&lt;=F2_ATE),VLOOKUP(Faixa_2,MAT_faixa_score,4,FALSE),IF(AND(N577&gt;=F3_DE,N577&lt;=F3_ATE),VLOOKUP(Faixa_3,MAT_faixa_score,4,FALSE),"")))))</f>
        <v/>
      </c>
      <c r="P577" s="103" t="str">
        <f>IF(N577="","",IF(N577&gt;=F4_DE,VLOOKUP(Faixa_4,MAT_faixa_score,5,FALSE),IF(N577&lt;=F1_ATE,VLOOKUP(Faixa_1,MAT_faixa_score,5,FALSE),IF(AND(N577&gt;=F2_DE,N577&lt;=F2_ATE),VLOOKUP(Faixa_2,MAT_faixa_score,5,FALSE),IF(AND(N577&gt;=F3_DE,N577&lt;=F3_ATE),VLOOKUP(Faixa_3,MAT_faixa_score,5,FALSE),"")))))</f>
        <v/>
      </c>
    </row>
    <row r="578">
      <c r="A578" s="118"/>
      <c r="B578" s="118"/>
      <c r="C578" s="118"/>
      <c r="D578" s="119"/>
      <c r="E578" s="118"/>
      <c r="F578" s="118"/>
      <c r="G578" s="120"/>
      <c r="H578" s="120"/>
      <c r="I578" s="121" t="str">
        <f t="shared" si="1"/>
        <v/>
      </c>
      <c r="J578" s="121"/>
      <c r="K578" s="103"/>
      <c r="L578" s="103"/>
      <c r="M578" s="121"/>
      <c r="N578" s="103" t="str">
        <f>IFERROR(SUM(VLOOKUP(J578,MAT_necessidade,3,FALSE),VLOOKUP(K578,MAT_projeto,3,FALSE),VLOOKUP(L578,MAT_prioridade,3,FALSE),VLOOKUP(M578,MAT_decisao,3,FALSE)),"")</f>
        <v/>
      </c>
      <c r="O578" s="103" t="str">
        <f>IF(N578="","",IF(N578&gt;=F4_DE,VLOOKUP(Faixa_4,MAT_faixa_score,4,FALSE),IF(N578&lt;=F1_ATE,VLOOKUP(Faixa_1,MAT_faixa_score,4,FALSE),IF(AND(N578&gt;=F2_DE,N578&lt;=F2_ATE),VLOOKUP(Faixa_2,MAT_faixa_score,4,FALSE),IF(AND(N578&gt;=F3_DE,N578&lt;=F3_ATE),VLOOKUP(Faixa_3,MAT_faixa_score,4,FALSE),"")))))</f>
        <v/>
      </c>
      <c r="P578" s="103" t="str">
        <f>IF(N578="","",IF(N578&gt;=F4_DE,VLOOKUP(Faixa_4,MAT_faixa_score,5,FALSE),IF(N578&lt;=F1_ATE,VLOOKUP(Faixa_1,MAT_faixa_score,5,FALSE),IF(AND(N578&gt;=F2_DE,N578&lt;=F2_ATE),VLOOKUP(Faixa_2,MAT_faixa_score,5,FALSE),IF(AND(N578&gt;=F3_DE,N578&lt;=F3_ATE),VLOOKUP(Faixa_3,MAT_faixa_score,5,FALSE),"")))))</f>
        <v/>
      </c>
    </row>
    <row r="579">
      <c r="A579" s="118"/>
      <c r="B579" s="118"/>
      <c r="C579" s="118"/>
      <c r="D579" s="119"/>
      <c r="E579" s="118"/>
      <c r="F579" s="118"/>
      <c r="G579" s="120"/>
      <c r="H579" s="120"/>
      <c r="I579" s="121" t="str">
        <f t="shared" si="1"/>
        <v/>
      </c>
      <c r="J579" s="121"/>
      <c r="K579" s="103"/>
      <c r="L579" s="103"/>
      <c r="M579" s="121"/>
      <c r="N579" s="103" t="str">
        <f>IFERROR(SUM(VLOOKUP(J579,MAT_necessidade,3,FALSE),VLOOKUP(K579,MAT_projeto,3,FALSE),VLOOKUP(L579,MAT_prioridade,3,FALSE),VLOOKUP(M579,MAT_decisao,3,FALSE)),"")</f>
        <v/>
      </c>
      <c r="O579" s="103" t="str">
        <f>IF(N579="","",IF(N579&gt;=F4_DE,VLOOKUP(Faixa_4,MAT_faixa_score,4,FALSE),IF(N579&lt;=F1_ATE,VLOOKUP(Faixa_1,MAT_faixa_score,4,FALSE),IF(AND(N579&gt;=F2_DE,N579&lt;=F2_ATE),VLOOKUP(Faixa_2,MAT_faixa_score,4,FALSE),IF(AND(N579&gt;=F3_DE,N579&lt;=F3_ATE),VLOOKUP(Faixa_3,MAT_faixa_score,4,FALSE),"")))))</f>
        <v/>
      </c>
      <c r="P579" s="103" t="str">
        <f>IF(N579="","",IF(N579&gt;=F4_DE,VLOOKUP(Faixa_4,MAT_faixa_score,5,FALSE),IF(N579&lt;=F1_ATE,VLOOKUP(Faixa_1,MAT_faixa_score,5,FALSE),IF(AND(N579&gt;=F2_DE,N579&lt;=F2_ATE),VLOOKUP(Faixa_2,MAT_faixa_score,5,FALSE),IF(AND(N579&gt;=F3_DE,N579&lt;=F3_ATE),VLOOKUP(Faixa_3,MAT_faixa_score,5,FALSE),"")))))</f>
        <v/>
      </c>
    </row>
    <row r="580">
      <c r="A580" s="118"/>
      <c r="B580" s="118"/>
      <c r="C580" s="118"/>
      <c r="D580" s="119"/>
      <c r="E580" s="118"/>
      <c r="F580" s="118"/>
      <c r="G580" s="120"/>
      <c r="H580" s="120"/>
      <c r="I580" s="121" t="str">
        <f t="shared" si="1"/>
        <v/>
      </c>
      <c r="J580" s="121"/>
      <c r="K580" s="103"/>
      <c r="L580" s="103"/>
      <c r="M580" s="121"/>
      <c r="N580" s="103" t="str">
        <f>IFERROR(SUM(VLOOKUP(J580,MAT_necessidade,3,FALSE),VLOOKUP(K580,MAT_projeto,3,FALSE),VLOOKUP(L580,MAT_prioridade,3,FALSE),VLOOKUP(M580,MAT_decisao,3,FALSE)),"")</f>
        <v/>
      </c>
      <c r="O580" s="103" t="str">
        <f>IF(N580="","",IF(N580&gt;=F4_DE,VLOOKUP(Faixa_4,MAT_faixa_score,4,FALSE),IF(N580&lt;=F1_ATE,VLOOKUP(Faixa_1,MAT_faixa_score,4,FALSE),IF(AND(N580&gt;=F2_DE,N580&lt;=F2_ATE),VLOOKUP(Faixa_2,MAT_faixa_score,4,FALSE),IF(AND(N580&gt;=F3_DE,N580&lt;=F3_ATE),VLOOKUP(Faixa_3,MAT_faixa_score,4,FALSE),"")))))</f>
        <v/>
      </c>
      <c r="P580" s="103" t="str">
        <f>IF(N580="","",IF(N580&gt;=F4_DE,VLOOKUP(Faixa_4,MAT_faixa_score,5,FALSE),IF(N580&lt;=F1_ATE,VLOOKUP(Faixa_1,MAT_faixa_score,5,FALSE),IF(AND(N580&gt;=F2_DE,N580&lt;=F2_ATE),VLOOKUP(Faixa_2,MAT_faixa_score,5,FALSE),IF(AND(N580&gt;=F3_DE,N580&lt;=F3_ATE),VLOOKUP(Faixa_3,MAT_faixa_score,5,FALSE),"")))))</f>
        <v/>
      </c>
    </row>
    <row r="581">
      <c r="A581" s="118"/>
      <c r="B581" s="118"/>
      <c r="C581" s="118"/>
      <c r="D581" s="119"/>
      <c r="E581" s="118"/>
      <c r="F581" s="118"/>
      <c r="G581" s="120"/>
      <c r="H581" s="120"/>
      <c r="I581" s="121" t="str">
        <f t="shared" si="1"/>
        <v/>
      </c>
      <c r="J581" s="121"/>
      <c r="K581" s="103"/>
      <c r="L581" s="103"/>
      <c r="M581" s="121"/>
      <c r="N581" s="103" t="str">
        <f>IFERROR(SUM(VLOOKUP(J581,MAT_necessidade,3,FALSE),VLOOKUP(K581,MAT_projeto,3,FALSE),VLOOKUP(L581,MAT_prioridade,3,FALSE),VLOOKUP(M581,MAT_decisao,3,FALSE)),"")</f>
        <v/>
      </c>
      <c r="O581" s="103" t="str">
        <f>IF(N581="","",IF(N581&gt;=F4_DE,VLOOKUP(Faixa_4,MAT_faixa_score,4,FALSE),IF(N581&lt;=F1_ATE,VLOOKUP(Faixa_1,MAT_faixa_score,4,FALSE),IF(AND(N581&gt;=F2_DE,N581&lt;=F2_ATE),VLOOKUP(Faixa_2,MAT_faixa_score,4,FALSE),IF(AND(N581&gt;=F3_DE,N581&lt;=F3_ATE),VLOOKUP(Faixa_3,MAT_faixa_score,4,FALSE),"")))))</f>
        <v/>
      </c>
      <c r="P581" s="103" t="str">
        <f>IF(N581="","",IF(N581&gt;=F4_DE,VLOOKUP(Faixa_4,MAT_faixa_score,5,FALSE),IF(N581&lt;=F1_ATE,VLOOKUP(Faixa_1,MAT_faixa_score,5,FALSE),IF(AND(N581&gt;=F2_DE,N581&lt;=F2_ATE),VLOOKUP(Faixa_2,MAT_faixa_score,5,FALSE),IF(AND(N581&gt;=F3_DE,N581&lt;=F3_ATE),VLOOKUP(Faixa_3,MAT_faixa_score,5,FALSE),"")))))</f>
        <v/>
      </c>
    </row>
    <row r="582">
      <c r="A582" s="118"/>
      <c r="B582" s="118"/>
      <c r="C582" s="118"/>
      <c r="D582" s="119"/>
      <c r="E582" s="118"/>
      <c r="F582" s="118"/>
      <c r="G582" s="120"/>
      <c r="H582" s="120"/>
      <c r="I582" s="121" t="str">
        <f t="shared" si="1"/>
        <v/>
      </c>
      <c r="J582" s="121"/>
      <c r="K582" s="103"/>
      <c r="L582" s="103"/>
      <c r="M582" s="121"/>
      <c r="N582" s="103" t="str">
        <f>IFERROR(SUM(VLOOKUP(J582,MAT_necessidade,3,FALSE),VLOOKUP(K582,MAT_projeto,3,FALSE),VLOOKUP(L582,MAT_prioridade,3,FALSE),VLOOKUP(M582,MAT_decisao,3,FALSE)),"")</f>
        <v/>
      </c>
      <c r="O582" s="103" t="str">
        <f>IF(N582="","",IF(N582&gt;=F4_DE,VLOOKUP(Faixa_4,MAT_faixa_score,4,FALSE),IF(N582&lt;=F1_ATE,VLOOKUP(Faixa_1,MAT_faixa_score,4,FALSE),IF(AND(N582&gt;=F2_DE,N582&lt;=F2_ATE),VLOOKUP(Faixa_2,MAT_faixa_score,4,FALSE),IF(AND(N582&gt;=F3_DE,N582&lt;=F3_ATE),VLOOKUP(Faixa_3,MAT_faixa_score,4,FALSE),"")))))</f>
        <v/>
      </c>
      <c r="P582" s="103" t="str">
        <f>IF(N582="","",IF(N582&gt;=F4_DE,VLOOKUP(Faixa_4,MAT_faixa_score,5,FALSE),IF(N582&lt;=F1_ATE,VLOOKUP(Faixa_1,MAT_faixa_score,5,FALSE),IF(AND(N582&gt;=F2_DE,N582&lt;=F2_ATE),VLOOKUP(Faixa_2,MAT_faixa_score,5,FALSE),IF(AND(N582&gt;=F3_DE,N582&lt;=F3_ATE),VLOOKUP(Faixa_3,MAT_faixa_score,5,FALSE),"")))))</f>
        <v/>
      </c>
    </row>
    <row r="583">
      <c r="A583" s="118"/>
      <c r="B583" s="118"/>
      <c r="C583" s="118"/>
      <c r="D583" s="119"/>
      <c r="E583" s="118"/>
      <c r="F583" s="118"/>
      <c r="G583" s="120"/>
      <c r="H583" s="120"/>
      <c r="I583" s="121" t="str">
        <f t="shared" si="1"/>
        <v/>
      </c>
      <c r="J583" s="121"/>
      <c r="K583" s="103"/>
      <c r="L583" s="103"/>
      <c r="M583" s="121"/>
      <c r="N583" s="103" t="str">
        <f>IFERROR(SUM(VLOOKUP(J583,MAT_necessidade,3,FALSE),VLOOKUP(K583,MAT_projeto,3,FALSE),VLOOKUP(L583,MAT_prioridade,3,FALSE),VLOOKUP(M583,MAT_decisao,3,FALSE)),"")</f>
        <v/>
      </c>
      <c r="O583" s="103" t="str">
        <f>IF(N583="","",IF(N583&gt;=F4_DE,VLOOKUP(Faixa_4,MAT_faixa_score,4,FALSE),IF(N583&lt;=F1_ATE,VLOOKUP(Faixa_1,MAT_faixa_score,4,FALSE),IF(AND(N583&gt;=F2_DE,N583&lt;=F2_ATE),VLOOKUP(Faixa_2,MAT_faixa_score,4,FALSE),IF(AND(N583&gt;=F3_DE,N583&lt;=F3_ATE),VLOOKUP(Faixa_3,MAT_faixa_score,4,FALSE),"")))))</f>
        <v/>
      </c>
      <c r="P583" s="103" t="str">
        <f>IF(N583="","",IF(N583&gt;=F4_DE,VLOOKUP(Faixa_4,MAT_faixa_score,5,FALSE),IF(N583&lt;=F1_ATE,VLOOKUP(Faixa_1,MAT_faixa_score,5,FALSE),IF(AND(N583&gt;=F2_DE,N583&lt;=F2_ATE),VLOOKUP(Faixa_2,MAT_faixa_score,5,FALSE),IF(AND(N583&gt;=F3_DE,N583&lt;=F3_ATE),VLOOKUP(Faixa_3,MAT_faixa_score,5,FALSE),"")))))</f>
        <v/>
      </c>
    </row>
    <row r="584">
      <c r="A584" s="118"/>
      <c r="B584" s="118"/>
      <c r="C584" s="118"/>
      <c r="D584" s="119"/>
      <c r="E584" s="118"/>
      <c r="F584" s="118"/>
      <c r="G584" s="120"/>
      <c r="H584" s="120"/>
      <c r="I584" s="121" t="str">
        <f t="shared" si="1"/>
        <v/>
      </c>
      <c r="J584" s="121"/>
      <c r="K584" s="103"/>
      <c r="L584" s="103"/>
      <c r="M584" s="121"/>
      <c r="N584" s="103" t="str">
        <f>IFERROR(SUM(VLOOKUP(J584,MAT_necessidade,3,FALSE),VLOOKUP(K584,MAT_projeto,3,FALSE),VLOOKUP(L584,MAT_prioridade,3,FALSE),VLOOKUP(M584,MAT_decisao,3,FALSE)),"")</f>
        <v/>
      </c>
      <c r="O584" s="103" t="str">
        <f>IF(N584="","",IF(N584&gt;=F4_DE,VLOOKUP(Faixa_4,MAT_faixa_score,4,FALSE),IF(N584&lt;=F1_ATE,VLOOKUP(Faixa_1,MAT_faixa_score,4,FALSE),IF(AND(N584&gt;=F2_DE,N584&lt;=F2_ATE),VLOOKUP(Faixa_2,MAT_faixa_score,4,FALSE),IF(AND(N584&gt;=F3_DE,N584&lt;=F3_ATE),VLOOKUP(Faixa_3,MAT_faixa_score,4,FALSE),"")))))</f>
        <v/>
      </c>
      <c r="P584" s="103" t="str">
        <f>IF(N584="","",IF(N584&gt;=F4_DE,VLOOKUP(Faixa_4,MAT_faixa_score,5,FALSE),IF(N584&lt;=F1_ATE,VLOOKUP(Faixa_1,MAT_faixa_score,5,FALSE),IF(AND(N584&gt;=F2_DE,N584&lt;=F2_ATE),VLOOKUP(Faixa_2,MAT_faixa_score,5,FALSE),IF(AND(N584&gt;=F3_DE,N584&lt;=F3_ATE),VLOOKUP(Faixa_3,MAT_faixa_score,5,FALSE),"")))))</f>
        <v/>
      </c>
    </row>
    <row r="585">
      <c r="A585" s="118"/>
      <c r="B585" s="118"/>
      <c r="C585" s="118"/>
      <c r="D585" s="119"/>
      <c r="E585" s="118"/>
      <c r="F585" s="118"/>
      <c r="G585" s="120"/>
      <c r="H585" s="120"/>
      <c r="I585" s="121" t="str">
        <f t="shared" si="1"/>
        <v/>
      </c>
      <c r="J585" s="121"/>
      <c r="K585" s="103"/>
      <c r="L585" s="103"/>
      <c r="M585" s="121"/>
      <c r="N585" s="103" t="str">
        <f>IFERROR(SUM(VLOOKUP(J585,MAT_necessidade,3,FALSE),VLOOKUP(K585,MAT_projeto,3,FALSE),VLOOKUP(L585,MAT_prioridade,3,FALSE),VLOOKUP(M585,MAT_decisao,3,FALSE)),"")</f>
        <v/>
      </c>
      <c r="O585" s="103" t="str">
        <f>IF(N585="","",IF(N585&gt;=F4_DE,VLOOKUP(Faixa_4,MAT_faixa_score,4,FALSE),IF(N585&lt;=F1_ATE,VLOOKUP(Faixa_1,MAT_faixa_score,4,FALSE),IF(AND(N585&gt;=F2_DE,N585&lt;=F2_ATE),VLOOKUP(Faixa_2,MAT_faixa_score,4,FALSE),IF(AND(N585&gt;=F3_DE,N585&lt;=F3_ATE),VLOOKUP(Faixa_3,MAT_faixa_score,4,FALSE),"")))))</f>
        <v/>
      </c>
      <c r="P585" s="103" t="str">
        <f>IF(N585="","",IF(N585&gt;=F4_DE,VLOOKUP(Faixa_4,MAT_faixa_score,5,FALSE),IF(N585&lt;=F1_ATE,VLOOKUP(Faixa_1,MAT_faixa_score,5,FALSE),IF(AND(N585&gt;=F2_DE,N585&lt;=F2_ATE),VLOOKUP(Faixa_2,MAT_faixa_score,5,FALSE),IF(AND(N585&gt;=F3_DE,N585&lt;=F3_ATE),VLOOKUP(Faixa_3,MAT_faixa_score,5,FALSE),"")))))</f>
        <v/>
      </c>
    </row>
    <row r="586">
      <c r="A586" s="118"/>
      <c r="B586" s="118"/>
      <c r="C586" s="118"/>
      <c r="D586" s="119"/>
      <c r="E586" s="118"/>
      <c r="F586" s="118"/>
      <c r="G586" s="120"/>
      <c r="H586" s="120"/>
      <c r="I586" s="121" t="str">
        <f t="shared" si="1"/>
        <v/>
      </c>
      <c r="J586" s="121"/>
      <c r="K586" s="103"/>
      <c r="L586" s="103"/>
      <c r="M586" s="121"/>
      <c r="N586" s="103" t="str">
        <f>IFERROR(SUM(VLOOKUP(J586,MAT_necessidade,3,FALSE),VLOOKUP(K586,MAT_projeto,3,FALSE),VLOOKUP(L586,MAT_prioridade,3,FALSE),VLOOKUP(M586,MAT_decisao,3,FALSE)),"")</f>
        <v/>
      </c>
      <c r="O586" s="103" t="str">
        <f>IF(N586="","",IF(N586&gt;=F4_DE,VLOOKUP(Faixa_4,MAT_faixa_score,4,FALSE),IF(N586&lt;=F1_ATE,VLOOKUP(Faixa_1,MAT_faixa_score,4,FALSE),IF(AND(N586&gt;=F2_DE,N586&lt;=F2_ATE),VLOOKUP(Faixa_2,MAT_faixa_score,4,FALSE),IF(AND(N586&gt;=F3_DE,N586&lt;=F3_ATE),VLOOKUP(Faixa_3,MAT_faixa_score,4,FALSE),"")))))</f>
        <v/>
      </c>
      <c r="P586" s="103" t="str">
        <f>IF(N586="","",IF(N586&gt;=F4_DE,VLOOKUP(Faixa_4,MAT_faixa_score,5,FALSE),IF(N586&lt;=F1_ATE,VLOOKUP(Faixa_1,MAT_faixa_score,5,FALSE),IF(AND(N586&gt;=F2_DE,N586&lt;=F2_ATE),VLOOKUP(Faixa_2,MAT_faixa_score,5,FALSE),IF(AND(N586&gt;=F3_DE,N586&lt;=F3_ATE),VLOOKUP(Faixa_3,MAT_faixa_score,5,FALSE),"")))))</f>
        <v/>
      </c>
    </row>
    <row r="587">
      <c r="A587" s="118"/>
      <c r="B587" s="118"/>
      <c r="C587" s="118"/>
      <c r="D587" s="119"/>
      <c r="E587" s="118"/>
      <c r="F587" s="118"/>
      <c r="G587" s="120"/>
      <c r="H587" s="120"/>
      <c r="I587" s="121" t="str">
        <f t="shared" si="1"/>
        <v/>
      </c>
      <c r="J587" s="121"/>
      <c r="K587" s="103"/>
      <c r="L587" s="103"/>
      <c r="M587" s="121"/>
      <c r="N587" s="103" t="str">
        <f>IFERROR(SUM(VLOOKUP(J587,MAT_necessidade,3,FALSE),VLOOKUP(K587,MAT_projeto,3,FALSE),VLOOKUP(L587,MAT_prioridade,3,FALSE),VLOOKUP(M587,MAT_decisao,3,FALSE)),"")</f>
        <v/>
      </c>
      <c r="O587" s="103" t="str">
        <f>IF(N587="","",IF(N587&gt;=F4_DE,VLOOKUP(Faixa_4,MAT_faixa_score,4,FALSE),IF(N587&lt;=F1_ATE,VLOOKUP(Faixa_1,MAT_faixa_score,4,FALSE),IF(AND(N587&gt;=F2_DE,N587&lt;=F2_ATE),VLOOKUP(Faixa_2,MAT_faixa_score,4,FALSE),IF(AND(N587&gt;=F3_DE,N587&lt;=F3_ATE),VLOOKUP(Faixa_3,MAT_faixa_score,4,FALSE),"")))))</f>
        <v/>
      </c>
      <c r="P587" s="103" t="str">
        <f>IF(N587="","",IF(N587&gt;=F4_DE,VLOOKUP(Faixa_4,MAT_faixa_score,5,FALSE),IF(N587&lt;=F1_ATE,VLOOKUP(Faixa_1,MAT_faixa_score,5,FALSE),IF(AND(N587&gt;=F2_DE,N587&lt;=F2_ATE),VLOOKUP(Faixa_2,MAT_faixa_score,5,FALSE),IF(AND(N587&gt;=F3_DE,N587&lt;=F3_ATE),VLOOKUP(Faixa_3,MAT_faixa_score,5,FALSE),"")))))</f>
        <v/>
      </c>
    </row>
    <row r="588">
      <c r="A588" s="118"/>
      <c r="B588" s="118"/>
      <c r="C588" s="118"/>
      <c r="D588" s="119"/>
      <c r="E588" s="118"/>
      <c r="F588" s="118"/>
      <c r="G588" s="120"/>
      <c r="H588" s="120"/>
      <c r="I588" s="121" t="str">
        <f t="shared" si="1"/>
        <v/>
      </c>
      <c r="J588" s="121"/>
      <c r="K588" s="103"/>
      <c r="L588" s="103"/>
      <c r="M588" s="121"/>
      <c r="N588" s="103" t="str">
        <f>IFERROR(SUM(VLOOKUP(J588,MAT_necessidade,3,FALSE),VLOOKUP(K588,MAT_projeto,3,FALSE),VLOOKUP(L588,MAT_prioridade,3,FALSE),VLOOKUP(M588,MAT_decisao,3,FALSE)),"")</f>
        <v/>
      </c>
      <c r="O588" s="103" t="str">
        <f>IF(N588="","",IF(N588&gt;=F4_DE,VLOOKUP(Faixa_4,MAT_faixa_score,4,FALSE),IF(N588&lt;=F1_ATE,VLOOKUP(Faixa_1,MAT_faixa_score,4,FALSE),IF(AND(N588&gt;=F2_DE,N588&lt;=F2_ATE),VLOOKUP(Faixa_2,MAT_faixa_score,4,FALSE),IF(AND(N588&gt;=F3_DE,N588&lt;=F3_ATE),VLOOKUP(Faixa_3,MAT_faixa_score,4,FALSE),"")))))</f>
        <v/>
      </c>
      <c r="P588" s="103" t="str">
        <f>IF(N588="","",IF(N588&gt;=F4_DE,VLOOKUP(Faixa_4,MAT_faixa_score,5,FALSE),IF(N588&lt;=F1_ATE,VLOOKUP(Faixa_1,MAT_faixa_score,5,FALSE),IF(AND(N588&gt;=F2_DE,N588&lt;=F2_ATE),VLOOKUP(Faixa_2,MAT_faixa_score,5,FALSE),IF(AND(N588&gt;=F3_DE,N588&lt;=F3_ATE),VLOOKUP(Faixa_3,MAT_faixa_score,5,FALSE),"")))))</f>
        <v/>
      </c>
    </row>
    <row r="589">
      <c r="A589" s="118"/>
      <c r="B589" s="118"/>
      <c r="C589" s="118"/>
      <c r="D589" s="119"/>
      <c r="E589" s="118"/>
      <c r="F589" s="118"/>
      <c r="G589" s="120"/>
      <c r="H589" s="120"/>
      <c r="I589" s="121" t="str">
        <f t="shared" si="1"/>
        <v/>
      </c>
      <c r="J589" s="121"/>
      <c r="K589" s="103"/>
      <c r="L589" s="103"/>
      <c r="M589" s="121"/>
      <c r="N589" s="103" t="str">
        <f>IFERROR(SUM(VLOOKUP(J589,MAT_necessidade,3,FALSE),VLOOKUP(K589,MAT_projeto,3,FALSE),VLOOKUP(L589,MAT_prioridade,3,FALSE),VLOOKUP(M589,MAT_decisao,3,FALSE)),"")</f>
        <v/>
      </c>
      <c r="O589" s="103" t="str">
        <f>IF(N589="","",IF(N589&gt;=F4_DE,VLOOKUP(Faixa_4,MAT_faixa_score,4,FALSE),IF(N589&lt;=F1_ATE,VLOOKUP(Faixa_1,MAT_faixa_score,4,FALSE),IF(AND(N589&gt;=F2_DE,N589&lt;=F2_ATE),VLOOKUP(Faixa_2,MAT_faixa_score,4,FALSE),IF(AND(N589&gt;=F3_DE,N589&lt;=F3_ATE),VLOOKUP(Faixa_3,MAT_faixa_score,4,FALSE),"")))))</f>
        <v/>
      </c>
      <c r="P589" s="103" t="str">
        <f>IF(N589="","",IF(N589&gt;=F4_DE,VLOOKUP(Faixa_4,MAT_faixa_score,5,FALSE),IF(N589&lt;=F1_ATE,VLOOKUP(Faixa_1,MAT_faixa_score,5,FALSE),IF(AND(N589&gt;=F2_DE,N589&lt;=F2_ATE),VLOOKUP(Faixa_2,MAT_faixa_score,5,FALSE),IF(AND(N589&gt;=F3_DE,N589&lt;=F3_ATE),VLOOKUP(Faixa_3,MAT_faixa_score,5,FALSE),"")))))</f>
        <v/>
      </c>
    </row>
    <row r="590">
      <c r="A590" s="118"/>
      <c r="B590" s="118"/>
      <c r="C590" s="118"/>
      <c r="D590" s="119"/>
      <c r="E590" s="118"/>
      <c r="F590" s="118"/>
      <c r="G590" s="120"/>
      <c r="H590" s="120"/>
      <c r="I590" s="121" t="str">
        <f t="shared" si="1"/>
        <v/>
      </c>
      <c r="J590" s="121"/>
      <c r="K590" s="103"/>
      <c r="L590" s="103"/>
      <c r="M590" s="121"/>
      <c r="N590" s="103" t="str">
        <f>IFERROR(SUM(VLOOKUP(J590,MAT_necessidade,3,FALSE),VLOOKUP(K590,MAT_projeto,3,FALSE),VLOOKUP(L590,MAT_prioridade,3,FALSE),VLOOKUP(M590,MAT_decisao,3,FALSE)),"")</f>
        <v/>
      </c>
      <c r="O590" s="103" t="str">
        <f>IF(N590="","",IF(N590&gt;=F4_DE,VLOOKUP(Faixa_4,MAT_faixa_score,4,FALSE),IF(N590&lt;=F1_ATE,VLOOKUP(Faixa_1,MAT_faixa_score,4,FALSE),IF(AND(N590&gt;=F2_DE,N590&lt;=F2_ATE),VLOOKUP(Faixa_2,MAT_faixa_score,4,FALSE),IF(AND(N590&gt;=F3_DE,N590&lt;=F3_ATE),VLOOKUP(Faixa_3,MAT_faixa_score,4,FALSE),"")))))</f>
        <v/>
      </c>
      <c r="P590" s="103" t="str">
        <f>IF(N590="","",IF(N590&gt;=F4_DE,VLOOKUP(Faixa_4,MAT_faixa_score,5,FALSE),IF(N590&lt;=F1_ATE,VLOOKUP(Faixa_1,MAT_faixa_score,5,FALSE),IF(AND(N590&gt;=F2_DE,N590&lt;=F2_ATE),VLOOKUP(Faixa_2,MAT_faixa_score,5,FALSE),IF(AND(N590&gt;=F3_DE,N590&lt;=F3_ATE),VLOOKUP(Faixa_3,MAT_faixa_score,5,FALSE),"")))))</f>
        <v/>
      </c>
    </row>
    <row r="591">
      <c r="A591" s="118"/>
      <c r="B591" s="118"/>
      <c r="C591" s="118"/>
      <c r="D591" s="119"/>
      <c r="E591" s="118"/>
      <c r="F591" s="118"/>
      <c r="G591" s="120"/>
      <c r="H591" s="120"/>
      <c r="I591" s="121" t="str">
        <f t="shared" si="1"/>
        <v/>
      </c>
      <c r="J591" s="121"/>
      <c r="K591" s="103"/>
      <c r="L591" s="103"/>
      <c r="M591" s="121"/>
      <c r="N591" s="103" t="str">
        <f>IFERROR(SUM(VLOOKUP(J591,MAT_necessidade,3,FALSE),VLOOKUP(K591,MAT_projeto,3,FALSE),VLOOKUP(L591,MAT_prioridade,3,FALSE),VLOOKUP(M591,MAT_decisao,3,FALSE)),"")</f>
        <v/>
      </c>
      <c r="O591" s="103" t="str">
        <f>IF(N591="","",IF(N591&gt;=F4_DE,VLOOKUP(Faixa_4,MAT_faixa_score,4,FALSE),IF(N591&lt;=F1_ATE,VLOOKUP(Faixa_1,MAT_faixa_score,4,FALSE),IF(AND(N591&gt;=F2_DE,N591&lt;=F2_ATE),VLOOKUP(Faixa_2,MAT_faixa_score,4,FALSE),IF(AND(N591&gt;=F3_DE,N591&lt;=F3_ATE),VLOOKUP(Faixa_3,MAT_faixa_score,4,FALSE),"")))))</f>
        <v/>
      </c>
      <c r="P591" s="103" t="str">
        <f>IF(N591="","",IF(N591&gt;=F4_DE,VLOOKUP(Faixa_4,MAT_faixa_score,5,FALSE),IF(N591&lt;=F1_ATE,VLOOKUP(Faixa_1,MAT_faixa_score,5,FALSE),IF(AND(N591&gt;=F2_DE,N591&lt;=F2_ATE),VLOOKUP(Faixa_2,MAT_faixa_score,5,FALSE),IF(AND(N591&gt;=F3_DE,N591&lt;=F3_ATE),VLOOKUP(Faixa_3,MAT_faixa_score,5,FALSE),"")))))</f>
        <v/>
      </c>
    </row>
    <row r="592">
      <c r="A592" s="118"/>
      <c r="B592" s="118"/>
      <c r="C592" s="118"/>
      <c r="D592" s="119"/>
      <c r="E592" s="118"/>
      <c r="F592" s="118"/>
      <c r="G592" s="120"/>
      <c r="H592" s="120"/>
      <c r="I592" s="121" t="str">
        <f t="shared" si="1"/>
        <v/>
      </c>
      <c r="J592" s="121"/>
      <c r="K592" s="103"/>
      <c r="L592" s="103"/>
      <c r="M592" s="121"/>
      <c r="N592" s="103" t="str">
        <f>IFERROR(SUM(VLOOKUP(J592,MAT_necessidade,3,FALSE),VLOOKUP(K592,MAT_projeto,3,FALSE),VLOOKUP(L592,MAT_prioridade,3,FALSE),VLOOKUP(M592,MAT_decisao,3,FALSE)),"")</f>
        <v/>
      </c>
      <c r="O592" s="103" t="str">
        <f>IF(N592="","",IF(N592&gt;=F4_DE,VLOOKUP(Faixa_4,MAT_faixa_score,4,FALSE),IF(N592&lt;=F1_ATE,VLOOKUP(Faixa_1,MAT_faixa_score,4,FALSE),IF(AND(N592&gt;=F2_DE,N592&lt;=F2_ATE),VLOOKUP(Faixa_2,MAT_faixa_score,4,FALSE),IF(AND(N592&gt;=F3_DE,N592&lt;=F3_ATE),VLOOKUP(Faixa_3,MAT_faixa_score,4,FALSE),"")))))</f>
        <v/>
      </c>
      <c r="P592" s="103" t="str">
        <f>IF(N592="","",IF(N592&gt;=F4_DE,VLOOKUP(Faixa_4,MAT_faixa_score,5,FALSE),IF(N592&lt;=F1_ATE,VLOOKUP(Faixa_1,MAT_faixa_score,5,FALSE),IF(AND(N592&gt;=F2_DE,N592&lt;=F2_ATE),VLOOKUP(Faixa_2,MAT_faixa_score,5,FALSE),IF(AND(N592&gt;=F3_DE,N592&lt;=F3_ATE),VLOOKUP(Faixa_3,MAT_faixa_score,5,FALSE),"")))))</f>
        <v/>
      </c>
    </row>
    <row r="593">
      <c r="A593" s="118"/>
      <c r="B593" s="118"/>
      <c r="C593" s="118"/>
      <c r="D593" s="119"/>
      <c r="E593" s="118"/>
      <c r="F593" s="118"/>
      <c r="G593" s="120"/>
      <c r="H593" s="120"/>
      <c r="I593" s="121" t="str">
        <f t="shared" si="1"/>
        <v/>
      </c>
      <c r="J593" s="121"/>
      <c r="K593" s="103"/>
      <c r="L593" s="103"/>
      <c r="M593" s="121"/>
      <c r="N593" s="103" t="str">
        <f>IFERROR(SUM(VLOOKUP(J593,MAT_necessidade,3,FALSE),VLOOKUP(K593,MAT_projeto,3,FALSE),VLOOKUP(L593,MAT_prioridade,3,FALSE),VLOOKUP(M593,MAT_decisao,3,FALSE)),"")</f>
        <v/>
      </c>
      <c r="O593" s="103" t="str">
        <f>IF(N593="","",IF(N593&gt;=F4_DE,VLOOKUP(Faixa_4,MAT_faixa_score,4,FALSE),IF(N593&lt;=F1_ATE,VLOOKUP(Faixa_1,MAT_faixa_score,4,FALSE),IF(AND(N593&gt;=F2_DE,N593&lt;=F2_ATE),VLOOKUP(Faixa_2,MAT_faixa_score,4,FALSE),IF(AND(N593&gt;=F3_DE,N593&lt;=F3_ATE),VLOOKUP(Faixa_3,MAT_faixa_score,4,FALSE),"")))))</f>
        <v/>
      </c>
      <c r="P593" s="103" t="str">
        <f>IF(N593="","",IF(N593&gt;=F4_DE,VLOOKUP(Faixa_4,MAT_faixa_score,5,FALSE),IF(N593&lt;=F1_ATE,VLOOKUP(Faixa_1,MAT_faixa_score,5,FALSE),IF(AND(N593&gt;=F2_DE,N593&lt;=F2_ATE),VLOOKUP(Faixa_2,MAT_faixa_score,5,FALSE),IF(AND(N593&gt;=F3_DE,N593&lt;=F3_ATE),VLOOKUP(Faixa_3,MAT_faixa_score,5,FALSE),"")))))</f>
        <v/>
      </c>
    </row>
    <row r="594">
      <c r="A594" s="118"/>
      <c r="B594" s="118"/>
      <c r="C594" s="118"/>
      <c r="D594" s="119"/>
      <c r="E594" s="118"/>
      <c r="F594" s="118"/>
      <c r="G594" s="120"/>
      <c r="H594" s="120"/>
      <c r="I594" s="121" t="str">
        <f t="shared" si="1"/>
        <v/>
      </c>
      <c r="J594" s="121"/>
      <c r="K594" s="103"/>
      <c r="L594" s="103"/>
      <c r="M594" s="121"/>
      <c r="N594" s="103" t="str">
        <f>IFERROR(SUM(VLOOKUP(J594,MAT_necessidade,3,FALSE),VLOOKUP(K594,MAT_projeto,3,FALSE),VLOOKUP(L594,MAT_prioridade,3,FALSE),VLOOKUP(M594,MAT_decisao,3,FALSE)),"")</f>
        <v/>
      </c>
      <c r="O594" s="103" t="str">
        <f>IF(N594="","",IF(N594&gt;=F4_DE,VLOOKUP(Faixa_4,MAT_faixa_score,4,FALSE),IF(N594&lt;=F1_ATE,VLOOKUP(Faixa_1,MAT_faixa_score,4,FALSE),IF(AND(N594&gt;=F2_DE,N594&lt;=F2_ATE),VLOOKUP(Faixa_2,MAT_faixa_score,4,FALSE),IF(AND(N594&gt;=F3_DE,N594&lt;=F3_ATE),VLOOKUP(Faixa_3,MAT_faixa_score,4,FALSE),"")))))</f>
        <v/>
      </c>
      <c r="P594" s="103" t="str">
        <f>IF(N594="","",IF(N594&gt;=F4_DE,VLOOKUP(Faixa_4,MAT_faixa_score,5,FALSE),IF(N594&lt;=F1_ATE,VLOOKUP(Faixa_1,MAT_faixa_score,5,FALSE),IF(AND(N594&gt;=F2_DE,N594&lt;=F2_ATE),VLOOKUP(Faixa_2,MAT_faixa_score,5,FALSE),IF(AND(N594&gt;=F3_DE,N594&lt;=F3_ATE),VLOOKUP(Faixa_3,MAT_faixa_score,5,FALSE),"")))))</f>
        <v/>
      </c>
    </row>
    <row r="595">
      <c r="A595" s="118"/>
      <c r="B595" s="118"/>
      <c r="C595" s="118"/>
      <c r="D595" s="119"/>
      <c r="E595" s="118"/>
      <c r="F595" s="118"/>
      <c r="G595" s="120"/>
      <c r="H595" s="120"/>
      <c r="I595" s="121" t="str">
        <f t="shared" si="1"/>
        <v/>
      </c>
      <c r="J595" s="121"/>
      <c r="K595" s="103"/>
      <c r="L595" s="103"/>
      <c r="M595" s="121"/>
      <c r="N595" s="103" t="str">
        <f>IFERROR(SUM(VLOOKUP(J595,MAT_necessidade,3,FALSE),VLOOKUP(K595,MAT_projeto,3,FALSE),VLOOKUP(L595,MAT_prioridade,3,FALSE),VLOOKUP(M595,MAT_decisao,3,FALSE)),"")</f>
        <v/>
      </c>
      <c r="O595" s="103" t="str">
        <f>IF(N595="","",IF(N595&gt;=F4_DE,VLOOKUP(Faixa_4,MAT_faixa_score,4,FALSE),IF(N595&lt;=F1_ATE,VLOOKUP(Faixa_1,MAT_faixa_score,4,FALSE),IF(AND(N595&gt;=F2_DE,N595&lt;=F2_ATE),VLOOKUP(Faixa_2,MAT_faixa_score,4,FALSE),IF(AND(N595&gt;=F3_DE,N595&lt;=F3_ATE),VLOOKUP(Faixa_3,MAT_faixa_score,4,FALSE),"")))))</f>
        <v/>
      </c>
      <c r="P595" s="103" t="str">
        <f>IF(N595="","",IF(N595&gt;=F4_DE,VLOOKUP(Faixa_4,MAT_faixa_score,5,FALSE),IF(N595&lt;=F1_ATE,VLOOKUP(Faixa_1,MAT_faixa_score,5,FALSE),IF(AND(N595&gt;=F2_DE,N595&lt;=F2_ATE),VLOOKUP(Faixa_2,MAT_faixa_score,5,FALSE),IF(AND(N595&gt;=F3_DE,N595&lt;=F3_ATE),VLOOKUP(Faixa_3,MAT_faixa_score,5,FALSE),"")))))</f>
        <v/>
      </c>
    </row>
    <row r="596">
      <c r="A596" s="118"/>
      <c r="B596" s="118"/>
      <c r="C596" s="118"/>
      <c r="D596" s="119"/>
      <c r="E596" s="118"/>
      <c r="F596" s="118"/>
      <c r="G596" s="120"/>
      <c r="H596" s="120"/>
      <c r="I596" s="121" t="str">
        <f t="shared" si="1"/>
        <v/>
      </c>
      <c r="J596" s="121"/>
      <c r="K596" s="103"/>
      <c r="L596" s="103"/>
      <c r="M596" s="121"/>
      <c r="N596" s="103" t="str">
        <f>IFERROR(SUM(VLOOKUP(J596,MAT_necessidade,3,FALSE),VLOOKUP(K596,MAT_projeto,3,FALSE),VLOOKUP(L596,MAT_prioridade,3,FALSE),VLOOKUP(M596,MAT_decisao,3,FALSE)),"")</f>
        <v/>
      </c>
      <c r="O596" s="103" t="str">
        <f>IF(N596="","",IF(N596&gt;=F4_DE,VLOOKUP(Faixa_4,MAT_faixa_score,4,FALSE),IF(N596&lt;=F1_ATE,VLOOKUP(Faixa_1,MAT_faixa_score,4,FALSE),IF(AND(N596&gt;=F2_DE,N596&lt;=F2_ATE),VLOOKUP(Faixa_2,MAT_faixa_score,4,FALSE),IF(AND(N596&gt;=F3_DE,N596&lt;=F3_ATE),VLOOKUP(Faixa_3,MAT_faixa_score,4,FALSE),"")))))</f>
        <v/>
      </c>
      <c r="P596" s="103" t="str">
        <f>IF(N596="","",IF(N596&gt;=F4_DE,VLOOKUP(Faixa_4,MAT_faixa_score,5,FALSE),IF(N596&lt;=F1_ATE,VLOOKUP(Faixa_1,MAT_faixa_score,5,FALSE),IF(AND(N596&gt;=F2_DE,N596&lt;=F2_ATE),VLOOKUP(Faixa_2,MAT_faixa_score,5,FALSE),IF(AND(N596&gt;=F3_DE,N596&lt;=F3_ATE),VLOOKUP(Faixa_3,MAT_faixa_score,5,FALSE),"")))))</f>
        <v/>
      </c>
    </row>
    <row r="597">
      <c r="A597" s="118"/>
      <c r="B597" s="118"/>
      <c r="C597" s="118"/>
      <c r="D597" s="119"/>
      <c r="E597" s="118"/>
      <c r="F597" s="118"/>
      <c r="G597" s="120"/>
      <c r="H597" s="120"/>
      <c r="I597" s="121" t="str">
        <f t="shared" si="1"/>
        <v/>
      </c>
      <c r="J597" s="121"/>
      <c r="K597" s="103"/>
      <c r="L597" s="103"/>
      <c r="M597" s="121"/>
      <c r="N597" s="103" t="str">
        <f>IFERROR(SUM(VLOOKUP(J597,MAT_necessidade,3,FALSE),VLOOKUP(K597,MAT_projeto,3,FALSE),VLOOKUP(L597,MAT_prioridade,3,FALSE),VLOOKUP(M597,MAT_decisao,3,FALSE)),"")</f>
        <v/>
      </c>
      <c r="O597" s="103" t="str">
        <f>IF(N597="","",IF(N597&gt;=F4_DE,VLOOKUP(Faixa_4,MAT_faixa_score,4,FALSE),IF(N597&lt;=F1_ATE,VLOOKUP(Faixa_1,MAT_faixa_score,4,FALSE),IF(AND(N597&gt;=F2_DE,N597&lt;=F2_ATE),VLOOKUP(Faixa_2,MAT_faixa_score,4,FALSE),IF(AND(N597&gt;=F3_DE,N597&lt;=F3_ATE),VLOOKUP(Faixa_3,MAT_faixa_score,4,FALSE),"")))))</f>
        <v/>
      </c>
      <c r="P597" s="103" t="str">
        <f>IF(N597="","",IF(N597&gt;=F4_DE,VLOOKUP(Faixa_4,MAT_faixa_score,5,FALSE),IF(N597&lt;=F1_ATE,VLOOKUP(Faixa_1,MAT_faixa_score,5,FALSE),IF(AND(N597&gt;=F2_DE,N597&lt;=F2_ATE),VLOOKUP(Faixa_2,MAT_faixa_score,5,FALSE),IF(AND(N597&gt;=F3_DE,N597&lt;=F3_ATE),VLOOKUP(Faixa_3,MAT_faixa_score,5,FALSE),"")))))</f>
        <v/>
      </c>
    </row>
    <row r="598">
      <c r="A598" s="118"/>
      <c r="B598" s="118"/>
      <c r="C598" s="118"/>
      <c r="D598" s="119"/>
      <c r="E598" s="118"/>
      <c r="F598" s="118"/>
      <c r="G598" s="120"/>
      <c r="H598" s="120"/>
      <c r="I598" s="121" t="str">
        <f t="shared" si="1"/>
        <v/>
      </c>
      <c r="J598" s="121"/>
      <c r="K598" s="103"/>
      <c r="L598" s="103"/>
      <c r="M598" s="121"/>
      <c r="N598" s="103" t="str">
        <f>IFERROR(SUM(VLOOKUP(J598,MAT_necessidade,3,FALSE),VLOOKUP(K598,MAT_projeto,3,FALSE),VLOOKUP(L598,MAT_prioridade,3,FALSE),VLOOKUP(M598,MAT_decisao,3,FALSE)),"")</f>
        <v/>
      </c>
      <c r="O598" s="103" t="str">
        <f>IF(N598="","",IF(N598&gt;=F4_DE,VLOOKUP(Faixa_4,MAT_faixa_score,4,FALSE),IF(N598&lt;=F1_ATE,VLOOKUP(Faixa_1,MAT_faixa_score,4,FALSE),IF(AND(N598&gt;=F2_DE,N598&lt;=F2_ATE),VLOOKUP(Faixa_2,MAT_faixa_score,4,FALSE),IF(AND(N598&gt;=F3_DE,N598&lt;=F3_ATE),VLOOKUP(Faixa_3,MAT_faixa_score,4,FALSE),"")))))</f>
        <v/>
      </c>
      <c r="P598" s="103" t="str">
        <f>IF(N598="","",IF(N598&gt;=F4_DE,VLOOKUP(Faixa_4,MAT_faixa_score,5,FALSE),IF(N598&lt;=F1_ATE,VLOOKUP(Faixa_1,MAT_faixa_score,5,FALSE),IF(AND(N598&gt;=F2_DE,N598&lt;=F2_ATE),VLOOKUP(Faixa_2,MAT_faixa_score,5,FALSE),IF(AND(N598&gt;=F3_DE,N598&lt;=F3_ATE),VLOOKUP(Faixa_3,MAT_faixa_score,5,FALSE),"")))))</f>
        <v/>
      </c>
    </row>
    <row r="599">
      <c r="A599" s="118"/>
      <c r="B599" s="118"/>
      <c r="C599" s="118"/>
      <c r="D599" s="119"/>
      <c r="E599" s="118"/>
      <c r="F599" s="118"/>
      <c r="G599" s="120"/>
      <c r="H599" s="120"/>
      <c r="I599" s="121" t="str">
        <f t="shared" si="1"/>
        <v/>
      </c>
      <c r="J599" s="121"/>
      <c r="K599" s="103"/>
      <c r="L599" s="103"/>
      <c r="M599" s="121"/>
      <c r="N599" s="103" t="str">
        <f>IFERROR(SUM(VLOOKUP(J599,MAT_necessidade,3,FALSE),VLOOKUP(K599,MAT_projeto,3,FALSE),VLOOKUP(L599,MAT_prioridade,3,FALSE),VLOOKUP(M599,MAT_decisao,3,FALSE)),"")</f>
        <v/>
      </c>
      <c r="O599" s="103" t="str">
        <f>IF(N599="","",IF(N599&gt;=F4_DE,VLOOKUP(Faixa_4,MAT_faixa_score,4,FALSE),IF(N599&lt;=F1_ATE,VLOOKUP(Faixa_1,MAT_faixa_score,4,FALSE),IF(AND(N599&gt;=F2_DE,N599&lt;=F2_ATE),VLOOKUP(Faixa_2,MAT_faixa_score,4,FALSE),IF(AND(N599&gt;=F3_DE,N599&lt;=F3_ATE),VLOOKUP(Faixa_3,MAT_faixa_score,4,FALSE),"")))))</f>
        <v/>
      </c>
      <c r="P599" s="103" t="str">
        <f>IF(N599="","",IF(N599&gt;=F4_DE,VLOOKUP(Faixa_4,MAT_faixa_score,5,FALSE),IF(N599&lt;=F1_ATE,VLOOKUP(Faixa_1,MAT_faixa_score,5,FALSE),IF(AND(N599&gt;=F2_DE,N599&lt;=F2_ATE),VLOOKUP(Faixa_2,MAT_faixa_score,5,FALSE),IF(AND(N599&gt;=F3_DE,N599&lt;=F3_ATE),VLOOKUP(Faixa_3,MAT_faixa_score,5,FALSE),"")))))</f>
        <v/>
      </c>
    </row>
    <row r="600">
      <c r="A600" s="118"/>
      <c r="B600" s="118"/>
      <c r="C600" s="118"/>
      <c r="D600" s="119"/>
      <c r="E600" s="118"/>
      <c r="F600" s="118"/>
      <c r="G600" s="120"/>
      <c r="H600" s="120"/>
      <c r="I600" s="121" t="str">
        <f t="shared" si="1"/>
        <v/>
      </c>
      <c r="J600" s="121"/>
      <c r="K600" s="103"/>
      <c r="L600" s="103"/>
      <c r="M600" s="121"/>
      <c r="N600" s="103" t="str">
        <f>IFERROR(SUM(VLOOKUP(J600,MAT_necessidade,3,FALSE),VLOOKUP(K600,MAT_projeto,3,FALSE),VLOOKUP(L600,MAT_prioridade,3,FALSE),VLOOKUP(M600,MAT_decisao,3,FALSE)),"")</f>
        <v/>
      </c>
      <c r="O600" s="103" t="str">
        <f>IF(N600="","",IF(N600&gt;=F4_DE,VLOOKUP(Faixa_4,MAT_faixa_score,4,FALSE),IF(N600&lt;=F1_ATE,VLOOKUP(Faixa_1,MAT_faixa_score,4,FALSE),IF(AND(N600&gt;=F2_DE,N600&lt;=F2_ATE),VLOOKUP(Faixa_2,MAT_faixa_score,4,FALSE),IF(AND(N600&gt;=F3_DE,N600&lt;=F3_ATE),VLOOKUP(Faixa_3,MAT_faixa_score,4,FALSE),"")))))</f>
        <v/>
      </c>
      <c r="P600" s="103" t="str">
        <f>IF(N600="","",IF(N600&gt;=F4_DE,VLOOKUP(Faixa_4,MAT_faixa_score,5,FALSE),IF(N600&lt;=F1_ATE,VLOOKUP(Faixa_1,MAT_faixa_score,5,FALSE),IF(AND(N600&gt;=F2_DE,N600&lt;=F2_ATE),VLOOKUP(Faixa_2,MAT_faixa_score,5,FALSE),IF(AND(N600&gt;=F3_DE,N600&lt;=F3_ATE),VLOOKUP(Faixa_3,MAT_faixa_score,5,FALSE),"")))))</f>
        <v/>
      </c>
    </row>
    <row r="601">
      <c r="A601" s="118"/>
      <c r="B601" s="118"/>
      <c r="C601" s="118"/>
      <c r="D601" s="119"/>
      <c r="E601" s="118"/>
      <c r="F601" s="118"/>
      <c r="G601" s="120"/>
      <c r="H601" s="120"/>
      <c r="I601" s="121" t="str">
        <f t="shared" si="1"/>
        <v/>
      </c>
      <c r="J601" s="121"/>
      <c r="K601" s="103"/>
      <c r="L601" s="103"/>
      <c r="M601" s="121"/>
      <c r="N601" s="103" t="str">
        <f>IFERROR(SUM(VLOOKUP(J601,MAT_necessidade,3,FALSE),VLOOKUP(K601,MAT_projeto,3,FALSE),VLOOKUP(L601,MAT_prioridade,3,FALSE),VLOOKUP(M601,MAT_decisao,3,FALSE)),"")</f>
        <v/>
      </c>
      <c r="O601" s="103" t="str">
        <f>IF(N601="","",IF(N601&gt;=F4_DE,VLOOKUP(Faixa_4,MAT_faixa_score,4,FALSE),IF(N601&lt;=F1_ATE,VLOOKUP(Faixa_1,MAT_faixa_score,4,FALSE),IF(AND(N601&gt;=F2_DE,N601&lt;=F2_ATE),VLOOKUP(Faixa_2,MAT_faixa_score,4,FALSE),IF(AND(N601&gt;=F3_DE,N601&lt;=F3_ATE),VLOOKUP(Faixa_3,MAT_faixa_score,4,FALSE),"")))))</f>
        <v/>
      </c>
      <c r="P601" s="103" t="str">
        <f>IF(N601="","",IF(N601&gt;=F4_DE,VLOOKUP(Faixa_4,MAT_faixa_score,5,FALSE),IF(N601&lt;=F1_ATE,VLOOKUP(Faixa_1,MAT_faixa_score,5,FALSE),IF(AND(N601&gt;=F2_DE,N601&lt;=F2_ATE),VLOOKUP(Faixa_2,MAT_faixa_score,5,FALSE),IF(AND(N601&gt;=F3_DE,N601&lt;=F3_ATE),VLOOKUP(Faixa_3,MAT_faixa_score,5,FALSE),"")))))</f>
        <v/>
      </c>
    </row>
    <row r="602">
      <c r="A602" s="118"/>
      <c r="B602" s="118"/>
      <c r="C602" s="118"/>
      <c r="D602" s="119"/>
      <c r="E602" s="118"/>
      <c r="F602" s="118"/>
      <c r="G602" s="120"/>
      <c r="H602" s="120"/>
      <c r="I602" s="121" t="str">
        <f t="shared" si="1"/>
        <v/>
      </c>
      <c r="J602" s="121"/>
      <c r="K602" s="103"/>
      <c r="L602" s="103"/>
      <c r="M602" s="121"/>
      <c r="N602" s="103" t="str">
        <f>IFERROR(SUM(VLOOKUP(J602,MAT_necessidade,3,FALSE),VLOOKUP(K602,MAT_projeto,3,FALSE),VLOOKUP(L602,MAT_prioridade,3,FALSE),VLOOKUP(M602,MAT_decisao,3,FALSE)),"")</f>
        <v/>
      </c>
      <c r="O602" s="103" t="str">
        <f>IF(N602="","",IF(N602&gt;=F4_DE,VLOOKUP(Faixa_4,MAT_faixa_score,4,FALSE),IF(N602&lt;=F1_ATE,VLOOKUP(Faixa_1,MAT_faixa_score,4,FALSE),IF(AND(N602&gt;=F2_DE,N602&lt;=F2_ATE),VLOOKUP(Faixa_2,MAT_faixa_score,4,FALSE),IF(AND(N602&gt;=F3_DE,N602&lt;=F3_ATE),VLOOKUP(Faixa_3,MAT_faixa_score,4,FALSE),"")))))</f>
        <v/>
      </c>
      <c r="P602" s="103" t="str">
        <f>IF(N602="","",IF(N602&gt;=F4_DE,VLOOKUP(Faixa_4,MAT_faixa_score,5,FALSE),IF(N602&lt;=F1_ATE,VLOOKUP(Faixa_1,MAT_faixa_score,5,FALSE),IF(AND(N602&gt;=F2_DE,N602&lt;=F2_ATE),VLOOKUP(Faixa_2,MAT_faixa_score,5,FALSE),IF(AND(N602&gt;=F3_DE,N602&lt;=F3_ATE),VLOOKUP(Faixa_3,MAT_faixa_score,5,FALSE),"")))))</f>
        <v/>
      </c>
    </row>
    <row r="603">
      <c r="A603" s="118"/>
      <c r="B603" s="118"/>
      <c r="C603" s="118"/>
      <c r="D603" s="119"/>
      <c r="E603" s="118"/>
      <c r="F603" s="118"/>
      <c r="G603" s="120"/>
      <c r="H603" s="120"/>
      <c r="I603" s="121" t="str">
        <f t="shared" si="1"/>
        <v/>
      </c>
      <c r="J603" s="121"/>
      <c r="K603" s="103"/>
      <c r="L603" s="103"/>
      <c r="M603" s="121"/>
      <c r="N603" s="103" t="str">
        <f>IFERROR(SUM(VLOOKUP(J603,MAT_necessidade,3,FALSE),VLOOKUP(K603,MAT_projeto,3,FALSE),VLOOKUP(L603,MAT_prioridade,3,FALSE),VLOOKUP(M603,MAT_decisao,3,FALSE)),"")</f>
        <v/>
      </c>
      <c r="O603" s="103" t="str">
        <f>IF(N603="","",IF(N603&gt;=F4_DE,VLOOKUP(Faixa_4,MAT_faixa_score,4,FALSE),IF(N603&lt;=F1_ATE,VLOOKUP(Faixa_1,MAT_faixa_score,4,FALSE),IF(AND(N603&gt;=F2_DE,N603&lt;=F2_ATE),VLOOKUP(Faixa_2,MAT_faixa_score,4,FALSE),IF(AND(N603&gt;=F3_DE,N603&lt;=F3_ATE),VLOOKUP(Faixa_3,MAT_faixa_score,4,FALSE),"")))))</f>
        <v/>
      </c>
      <c r="P603" s="103" t="str">
        <f>IF(N603="","",IF(N603&gt;=F4_DE,VLOOKUP(Faixa_4,MAT_faixa_score,5,FALSE),IF(N603&lt;=F1_ATE,VLOOKUP(Faixa_1,MAT_faixa_score,5,FALSE),IF(AND(N603&gt;=F2_DE,N603&lt;=F2_ATE),VLOOKUP(Faixa_2,MAT_faixa_score,5,FALSE),IF(AND(N603&gt;=F3_DE,N603&lt;=F3_ATE),VLOOKUP(Faixa_3,MAT_faixa_score,5,FALSE),"")))))</f>
        <v/>
      </c>
    </row>
    <row r="604">
      <c r="A604" s="118"/>
      <c r="B604" s="118"/>
      <c r="C604" s="118"/>
      <c r="D604" s="119"/>
      <c r="E604" s="118"/>
      <c r="F604" s="118"/>
      <c r="G604" s="120"/>
      <c r="H604" s="120"/>
      <c r="I604" s="121" t="str">
        <f t="shared" si="1"/>
        <v/>
      </c>
      <c r="J604" s="121"/>
      <c r="K604" s="103"/>
      <c r="L604" s="103"/>
      <c r="M604" s="121"/>
      <c r="N604" s="103" t="str">
        <f>IFERROR(SUM(VLOOKUP(J604,MAT_necessidade,3,FALSE),VLOOKUP(K604,MAT_projeto,3,FALSE),VLOOKUP(L604,MAT_prioridade,3,FALSE),VLOOKUP(M604,MAT_decisao,3,FALSE)),"")</f>
        <v/>
      </c>
      <c r="O604" s="103" t="str">
        <f>IF(N604="","",IF(N604&gt;=F4_DE,VLOOKUP(Faixa_4,MAT_faixa_score,4,FALSE),IF(N604&lt;=F1_ATE,VLOOKUP(Faixa_1,MAT_faixa_score,4,FALSE),IF(AND(N604&gt;=F2_DE,N604&lt;=F2_ATE),VLOOKUP(Faixa_2,MAT_faixa_score,4,FALSE),IF(AND(N604&gt;=F3_DE,N604&lt;=F3_ATE),VLOOKUP(Faixa_3,MAT_faixa_score,4,FALSE),"")))))</f>
        <v/>
      </c>
      <c r="P604" s="103" t="str">
        <f>IF(N604="","",IF(N604&gt;=F4_DE,VLOOKUP(Faixa_4,MAT_faixa_score,5,FALSE),IF(N604&lt;=F1_ATE,VLOOKUP(Faixa_1,MAT_faixa_score,5,FALSE),IF(AND(N604&gt;=F2_DE,N604&lt;=F2_ATE),VLOOKUP(Faixa_2,MAT_faixa_score,5,FALSE),IF(AND(N604&gt;=F3_DE,N604&lt;=F3_ATE),VLOOKUP(Faixa_3,MAT_faixa_score,5,FALSE),"")))))</f>
        <v/>
      </c>
    </row>
    <row r="605">
      <c r="A605" s="118"/>
      <c r="B605" s="118"/>
      <c r="C605" s="118"/>
      <c r="D605" s="119"/>
      <c r="E605" s="118"/>
      <c r="F605" s="118"/>
      <c r="G605" s="120"/>
      <c r="H605" s="120"/>
      <c r="I605" s="121" t="str">
        <f t="shared" si="1"/>
        <v/>
      </c>
      <c r="J605" s="121"/>
      <c r="K605" s="103"/>
      <c r="L605" s="103"/>
      <c r="M605" s="121"/>
      <c r="N605" s="103" t="str">
        <f>IFERROR(SUM(VLOOKUP(J605,MAT_necessidade,3,FALSE),VLOOKUP(K605,MAT_projeto,3,FALSE),VLOOKUP(L605,MAT_prioridade,3,FALSE),VLOOKUP(M605,MAT_decisao,3,FALSE)),"")</f>
        <v/>
      </c>
      <c r="O605" s="103" t="str">
        <f>IF(N605="","",IF(N605&gt;=F4_DE,VLOOKUP(Faixa_4,MAT_faixa_score,4,FALSE),IF(N605&lt;=F1_ATE,VLOOKUP(Faixa_1,MAT_faixa_score,4,FALSE),IF(AND(N605&gt;=F2_DE,N605&lt;=F2_ATE),VLOOKUP(Faixa_2,MAT_faixa_score,4,FALSE),IF(AND(N605&gt;=F3_DE,N605&lt;=F3_ATE),VLOOKUP(Faixa_3,MAT_faixa_score,4,FALSE),"")))))</f>
        <v/>
      </c>
      <c r="P605" s="103" t="str">
        <f>IF(N605="","",IF(N605&gt;=F4_DE,VLOOKUP(Faixa_4,MAT_faixa_score,5,FALSE),IF(N605&lt;=F1_ATE,VLOOKUP(Faixa_1,MAT_faixa_score,5,FALSE),IF(AND(N605&gt;=F2_DE,N605&lt;=F2_ATE),VLOOKUP(Faixa_2,MAT_faixa_score,5,FALSE),IF(AND(N605&gt;=F3_DE,N605&lt;=F3_ATE),VLOOKUP(Faixa_3,MAT_faixa_score,5,FALSE),"")))))</f>
        <v/>
      </c>
    </row>
    <row r="606">
      <c r="A606" s="118"/>
      <c r="B606" s="118"/>
      <c r="C606" s="118"/>
      <c r="D606" s="119"/>
      <c r="E606" s="118"/>
      <c r="F606" s="118"/>
      <c r="G606" s="120"/>
      <c r="H606" s="120"/>
      <c r="I606" s="121" t="str">
        <f t="shared" si="1"/>
        <v/>
      </c>
      <c r="J606" s="121"/>
      <c r="K606" s="103"/>
      <c r="L606" s="103"/>
      <c r="M606" s="121"/>
      <c r="N606" s="103" t="str">
        <f>IFERROR(SUM(VLOOKUP(J606,MAT_necessidade,3,FALSE),VLOOKUP(K606,MAT_projeto,3,FALSE),VLOOKUP(L606,MAT_prioridade,3,FALSE),VLOOKUP(M606,MAT_decisao,3,FALSE)),"")</f>
        <v/>
      </c>
      <c r="O606" s="103" t="str">
        <f>IF(N606="","",IF(N606&gt;=F4_DE,VLOOKUP(Faixa_4,MAT_faixa_score,4,FALSE),IF(N606&lt;=F1_ATE,VLOOKUP(Faixa_1,MAT_faixa_score,4,FALSE),IF(AND(N606&gt;=F2_DE,N606&lt;=F2_ATE),VLOOKUP(Faixa_2,MAT_faixa_score,4,FALSE),IF(AND(N606&gt;=F3_DE,N606&lt;=F3_ATE),VLOOKUP(Faixa_3,MAT_faixa_score,4,FALSE),"")))))</f>
        <v/>
      </c>
      <c r="P606" s="103" t="str">
        <f>IF(N606="","",IF(N606&gt;=F4_DE,VLOOKUP(Faixa_4,MAT_faixa_score,5,FALSE),IF(N606&lt;=F1_ATE,VLOOKUP(Faixa_1,MAT_faixa_score,5,FALSE),IF(AND(N606&gt;=F2_DE,N606&lt;=F2_ATE),VLOOKUP(Faixa_2,MAT_faixa_score,5,FALSE),IF(AND(N606&gt;=F3_DE,N606&lt;=F3_ATE),VLOOKUP(Faixa_3,MAT_faixa_score,5,FALSE),"")))))</f>
        <v/>
      </c>
    </row>
    <row r="607">
      <c r="A607" s="118"/>
      <c r="B607" s="118"/>
      <c r="C607" s="118"/>
      <c r="D607" s="119"/>
      <c r="E607" s="118"/>
      <c r="F607" s="118"/>
      <c r="G607" s="120"/>
      <c r="H607" s="120"/>
      <c r="I607" s="121" t="str">
        <f t="shared" si="1"/>
        <v/>
      </c>
      <c r="J607" s="121"/>
      <c r="K607" s="103"/>
      <c r="L607" s="103"/>
      <c r="M607" s="121"/>
      <c r="N607" s="103" t="str">
        <f>IFERROR(SUM(VLOOKUP(J607,MAT_necessidade,3,FALSE),VLOOKUP(K607,MAT_projeto,3,FALSE),VLOOKUP(L607,MAT_prioridade,3,FALSE),VLOOKUP(M607,MAT_decisao,3,FALSE)),"")</f>
        <v/>
      </c>
      <c r="O607" s="103" t="str">
        <f>IF(N607="","",IF(N607&gt;=F4_DE,VLOOKUP(Faixa_4,MAT_faixa_score,4,FALSE),IF(N607&lt;=F1_ATE,VLOOKUP(Faixa_1,MAT_faixa_score,4,FALSE),IF(AND(N607&gt;=F2_DE,N607&lt;=F2_ATE),VLOOKUP(Faixa_2,MAT_faixa_score,4,FALSE),IF(AND(N607&gt;=F3_DE,N607&lt;=F3_ATE),VLOOKUP(Faixa_3,MAT_faixa_score,4,FALSE),"")))))</f>
        <v/>
      </c>
      <c r="P607" s="103" t="str">
        <f>IF(N607="","",IF(N607&gt;=F4_DE,VLOOKUP(Faixa_4,MAT_faixa_score,5,FALSE),IF(N607&lt;=F1_ATE,VLOOKUP(Faixa_1,MAT_faixa_score,5,FALSE),IF(AND(N607&gt;=F2_DE,N607&lt;=F2_ATE),VLOOKUP(Faixa_2,MAT_faixa_score,5,FALSE),IF(AND(N607&gt;=F3_DE,N607&lt;=F3_ATE),VLOOKUP(Faixa_3,MAT_faixa_score,5,FALSE),"")))))</f>
        <v/>
      </c>
    </row>
    <row r="608">
      <c r="A608" s="118"/>
      <c r="B608" s="118"/>
      <c r="C608" s="118"/>
      <c r="D608" s="119"/>
      <c r="E608" s="118"/>
      <c r="F608" s="118"/>
      <c r="G608" s="120"/>
      <c r="H608" s="120"/>
      <c r="I608" s="121" t="str">
        <f t="shared" si="1"/>
        <v/>
      </c>
      <c r="J608" s="121"/>
      <c r="K608" s="103"/>
      <c r="L608" s="103"/>
      <c r="M608" s="121"/>
      <c r="N608" s="103" t="str">
        <f>IFERROR(SUM(VLOOKUP(J608,MAT_necessidade,3,FALSE),VLOOKUP(K608,MAT_projeto,3,FALSE),VLOOKUP(L608,MAT_prioridade,3,FALSE),VLOOKUP(M608,MAT_decisao,3,FALSE)),"")</f>
        <v/>
      </c>
      <c r="O608" s="103" t="str">
        <f>IF(N608="","",IF(N608&gt;=F4_DE,VLOOKUP(Faixa_4,MAT_faixa_score,4,FALSE),IF(N608&lt;=F1_ATE,VLOOKUP(Faixa_1,MAT_faixa_score,4,FALSE),IF(AND(N608&gt;=F2_DE,N608&lt;=F2_ATE),VLOOKUP(Faixa_2,MAT_faixa_score,4,FALSE),IF(AND(N608&gt;=F3_DE,N608&lt;=F3_ATE),VLOOKUP(Faixa_3,MAT_faixa_score,4,FALSE),"")))))</f>
        <v/>
      </c>
      <c r="P608" s="103" t="str">
        <f>IF(N608="","",IF(N608&gt;=F4_DE,VLOOKUP(Faixa_4,MAT_faixa_score,5,FALSE),IF(N608&lt;=F1_ATE,VLOOKUP(Faixa_1,MAT_faixa_score,5,FALSE),IF(AND(N608&gt;=F2_DE,N608&lt;=F2_ATE),VLOOKUP(Faixa_2,MAT_faixa_score,5,FALSE),IF(AND(N608&gt;=F3_DE,N608&lt;=F3_ATE),VLOOKUP(Faixa_3,MAT_faixa_score,5,FALSE),"")))))</f>
        <v/>
      </c>
    </row>
    <row r="609">
      <c r="A609" s="118"/>
      <c r="B609" s="118"/>
      <c r="C609" s="118"/>
      <c r="D609" s="119"/>
      <c r="E609" s="118"/>
      <c r="F609" s="118"/>
      <c r="G609" s="120"/>
      <c r="H609" s="120"/>
      <c r="I609" s="121" t="str">
        <f t="shared" si="1"/>
        <v/>
      </c>
      <c r="J609" s="121"/>
      <c r="K609" s="103"/>
      <c r="L609" s="103"/>
      <c r="M609" s="121"/>
      <c r="N609" s="103" t="str">
        <f>IFERROR(SUM(VLOOKUP(J609,MAT_necessidade,3,FALSE),VLOOKUP(K609,MAT_projeto,3,FALSE),VLOOKUP(L609,MAT_prioridade,3,FALSE),VLOOKUP(M609,MAT_decisao,3,FALSE)),"")</f>
        <v/>
      </c>
      <c r="O609" s="103" t="str">
        <f>IF(N609="","",IF(N609&gt;=F4_DE,VLOOKUP(Faixa_4,MAT_faixa_score,4,FALSE),IF(N609&lt;=F1_ATE,VLOOKUP(Faixa_1,MAT_faixa_score,4,FALSE),IF(AND(N609&gt;=F2_DE,N609&lt;=F2_ATE),VLOOKUP(Faixa_2,MAT_faixa_score,4,FALSE),IF(AND(N609&gt;=F3_DE,N609&lt;=F3_ATE),VLOOKUP(Faixa_3,MAT_faixa_score,4,FALSE),"")))))</f>
        <v/>
      </c>
      <c r="P609" s="103" t="str">
        <f>IF(N609="","",IF(N609&gt;=F4_DE,VLOOKUP(Faixa_4,MAT_faixa_score,5,FALSE),IF(N609&lt;=F1_ATE,VLOOKUP(Faixa_1,MAT_faixa_score,5,FALSE),IF(AND(N609&gt;=F2_DE,N609&lt;=F2_ATE),VLOOKUP(Faixa_2,MAT_faixa_score,5,FALSE),IF(AND(N609&gt;=F3_DE,N609&lt;=F3_ATE),VLOOKUP(Faixa_3,MAT_faixa_score,5,FALSE),"")))))</f>
        <v/>
      </c>
    </row>
    <row r="610">
      <c r="A610" s="118"/>
      <c r="B610" s="118"/>
      <c r="C610" s="118"/>
      <c r="D610" s="119"/>
      <c r="E610" s="118"/>
      <c r="F610" s="118"/>
      <c r="G610" s="120"/>
      <c r="H610" s="120"/>
      <c r="I610" s="121" t="str">
        <f t="shared" si="1"/>
        <v/>
      </c>
      <c r="J610" s="121"/>
      <c r="K610" s="103"/>
      <c r="L610" s="103"/>
      <c r="M610" s="121"/>
      <c r="N610" s="103" t="str">
        <f>IFERROR(SUM(VLOOKUP(J610,MAT_necessidade,3,FALSE),VLOOKUP(K610,MAT_projeto,3,FALSE),VLOOKUP(L610,MAT_prioridade,3,FALSE),VLOOKUP(M610,MAT_decisao,3,FALSE)),"")</f>
        <v/>
      </c>
      <c r="O610" s="103" t="str">
        <f>IF(N610="","",IF(N610&gt;=F4_DE,VLOOKUP(Faixa_4,MAT_faixa_score,4,FALSE),IF(N610&lt;=F1_ATE,VLOOKUP(Faixa_1,MAT_faixa_score,4,FALSE),IF(AND(N610&gt;=F2_DE,N610&lt;=F2_ATE),VLOOKUP(Faixa_2,MAT_faixa_score,4,FALSE),IF(AND(N610&gt;=F3_DE,N610&lt;=F3_ATE),VLOOKUP(Faixa_3,MAT_faixa_score,4,FALSE),"")))))</f>
        <v/>
      </c>
      <c r="P610" s="103" t="str">
        <f>IF(N610="","",IF(N610&gt;=F4_DE,VLOOKUP(Faixa_4,MAT_faixa_score,5,FALSE),IF(N610&lt;=F1_ATE,VLOOKUP(Faixa_1,MAT_faixa_score,5,FALSE),IF(AND(N610&gt;=F2_DE,N610&lt;=F2_ATE),VLOOKUP(Faixa_2,MAT_faixa_score,5,FALSE),IF(AND(N610&gt;=F3_DE,N610&lt;=F3_ATE),VLOOKUP(Faixa_3,MAT_faixa_score,5,FALSE),"")))))</f>
        <v/>
      </c>
    </row>
    <row r="611">
      <c r="A611" s="118"/>
      <c r="B611" s="118"/>
      <c r="C611" s="118"/>
      <c r="D611" s="119"/>
      <c r="E611" s="118"/>
      <c r="F611" s="118"/>
      <c r="G611" s="120"/>
      <c r="H611" s="120"/>
      <c r="I611" s="121" t="str">
        <f t="shared" si="1"/>
        <v/>
      </c>
      <c r="J611" s="121"/>
      <c r="K611" s="103"/>
      <c r="L611" s="103"/>
      <c r="M611" s="121"/>
      <c r="N611" s="103" t="str">
        <f>IFERROR(SUM(VLOOKUP(J611,MAT_necessidade,3,FALSE),VLOOKUP(K611,MAT_projeto,3,FALSE),VLOOKUP(L611,MAT_prioridade,3,FALSE),VLOOKUP(M611,MAT_decisao,3,FALSE)),"")</f>
        <v/>
      </c>
      <c r="O611" s="103" t="str">
        <f>IF(N611="","",IF(N611&gt;=F4_DE,VLOOKUP(Faixa_4,MAT_faixa_score,4,FALSE),IF(N611&lt;=F1_ATE,VLOOKUP(Faixa_1,MAT_faixa_score,4,FALSE),IF(AND(N611&gt;=F2_DE,N611&lt;=F2_ATE),VLOOKUP(Faixa_2,MAT_faixa_score,4,FALSE),IF(AND(N611&gt;=F3_DE,N611&lt;=F3_ATE),VLOOKUP(Faixa_3,MAT_faixa_score,4,FALSE),"")))))</f>
        <v/>
      </c>
      <c r="P611" s="103" t="str">
        <f>IF(N611="","",IF(N611&gt;=F4_DE,VLOOKUP(Faixa_4,MAT_faixa_score,5,FALSE),IF(N611&lt;=F1_ATE,VLOOKUP(Faixa_1,MAT_faixa_score,5,FALSE),IF(AND(N611&gt;=F2_DE,N611&lt;=F2_ATE),VLOOKUP(Faixa_2,MAT_faixa_score,5,FALSE),IF(AND(N611&gt;=F3_DE,N611&lt;=F3_ATE),VLOOKUP(Faixa_3,MAT_faixa_score,5,FALSE),"")))))</f>
        <v/>
      </c>
    </row>
    <row r="612">
      <c r="A612" s="118"/>
      <c r="B612" s="118"/>
      <c r="C612" s="118"/>
      <c r="D612" s="119"/>
      <c r="E612" s="118"/>
      <c r="F612" s="118"/>
      <c r="G612" s="120"/>
      <c r="H612" s="120"/>
      <c r="I612" s="121" t="str">
        <f t="shared" si="1"/>
        <v/>
      </c>
      <c r="J612" s="121"/>
      <c r="K612" s="103"/>
      <c r="L612" s="103"/>
      <c r="M612" s="121"/>
      <c r="N612" s="103" t="str">
        <f>IFERROR(SUM(VLOOKUP(J612,MAT_necessidade,3,FALSE),VLOOKUP(K612,MAT_projeto,3,FALSE),VLOOKUP(L612,MAT_prioridade,3,FALSE),VLOOKUP(M612,MAT_decisao,3,FALSE)),"")</f>
        <v/>
      </c>
      <c r="O612" s="103" t="str">
        <f>IF(N612="","",IF(N612&gt;=F4_DE,VLOOKUP(Faixa_4,MAT_faixa_score,4,FALSE),IF(N612&lt;=F1_ATE,VLOOKUP(Faixa_1,MAT_faixa_score,4,FALSE),IF(AND(N612&gt;=F2_DE,N612&lt;=F2_ATE),VLOOKUP(Faixa_2,MAT_faixa_score,4,FALSE),IF(AND(N612&gt;=F3_DE,N612&lt;=F3_ATE),VLOOKUP(Faixa_3,MAT_faixa_score,4,FALSE),"")))))</f>
        <v/>
      </c>
      <c r="P612" s="103" t="str">
        <f>IF(N612="","",IF(N612&gt;=F4_DE,VLOOKUP(Faixa_4,MAT_faixa_score,5,FALSE),IF(N612&lt;=F1_ATE,VLOOKUP(Faixa_1,MAT_faixa_score,5,FALSE),IF(AND(N612&gt;=F2_DE,N612&lt;=F2_ATE),VLOOKUP(Faixa_2,MAT_faixa_score,5,FALSE),IF(AND(N612&gt;=F3_DE,N612&lt;=F3_ATE),VLOOKUP(Faixa_3,MAT_faixa_score,5,FALSE),"")))))</f>
        <v/>
      </c>
    </row>
    <row r="613">
      <c r="A613" s="118"/>
      <c r="B613" s="118"/>
      <c r="C613" s="118"/>
      <c r="D613" s="119"/>
      <c r="E613" s="118"/>
      <c r="F613" s="118"/>
      <c r="G613" s="120"/>
      <c r="H613" s="120"/>
      <c r="I613" s="121" t="str">
        <f t="shared" si="1"/>
        <v/>
      </c>
      <c r="J613" s="121"/>
      <c r="K613" s="103"/>
      <c r="L613" s="103"/>
      <c r="M613" s="121"/>
      <c r="N613" s="103" t="str">
        <f>IFERROR(SUM(VLOOKUP(J613,MAT_necessidade,3,FALSE),VLOOKUP(K613,MAT_projeto,3,FALSE),VLOOKUP(L613,MAT_prioridade,3,FALSE),VLOOKUP(M613,MAT_decisao,3,FALSE)),"")</f>
        <v/>
      </c>
      <c r="O613" s="103" t="str">
        <f>IF(N613="","",IF(N613&gt;=F4_DE,VLOOKUP(Faixa_4,MAT_faixa_score,4,FALSE),IF(N613&lt;=F1_ATE,VLOOKUP(Faixa_1,MAT_faixa_score,4,FALSE),IF(AND(N613&gt;=F2_DE,N613&lt;=F2_ATE),VLOOKUP(Faixa_2,MAT_faixa_score,4,FALSE),IF(AND(N613&gt;=F3_DE,N613&lt;=F3_ATE),VLOOKUP(Faixa_3,MAT_faixa_score,4,FALSE),"")))))</f>
        <v/>
      </c>
      <c r="P613" s="103" t="str">
        <f>IF(N613="","",IF(N613&gt;=F4_DE,VLOOKUP(Faixa_4,MAT_faixa_score,5,FALSE),IF(N613&lt;=F1_ATE,VLOOKUP(Faixa_1,MAT_faixa_score,5,FALSE),IF(AND(N613&gt;=F2_DE,N613&lt;=F2_ATE),VLOOKUP(Faixa_2,MAT_faixa_score,5,FALSE),IF(AND(N613&gt;=F3_DE,N613&lt;=F3_ATE),VLOOKUP(Faixa_3,MAT_faixa_score,5,FALSE),"")))))</f>
        <v/>
      </c>
    </row>
    <row r="614">
      <c r="A614" s="118"/>
      <c r="B614" s="118"/>
      <c r="C614" s="118"/>
      <c r="D614" s="119"/>
      <c r="E614" s="118"/>
      <c r="F614" s="118"/>
      <c r="G614" s="120"/>
      <c r="H614" s="120"/>
      <c r="I614" s="121" t="str">
        <f t="shared" si="1"/>
        <v/>
      </c>
      <c r="J614" s="121"/>
      <c r="K614" s="103"/>
      <c r="L614" s="103"/>
      <c r="M614" s="121"/>
      <c r="N614" s="103" t="str">
        <f>IFERROR(SUM(VLOOKUP(J614,MAT_necessidade,3,FALSE),VLOOKUP(K614,MAT_projeto,3,FALSE),VLOOKUP(L614,MAT_prioridade,3,FALSE),VLOOKUP(M614,MAT_decisao,3,FALSE)),"")</f>
        <v/>
      </c>
      <c r="O614" s="103" t="str">
        <f>IF(N614="","",IF(N614&gt;=F4_DE,VLOOKUP(Faixa_4,MAT_faixa_score,4,FALSE),IF(N614&lt;=F1_ATE,VLOOKUP(Faixa_1,MAT_faixa_score,4,FALSE),IF(AND(N614&gt;=F2_DE,N614&lt;=F2_ATE),VLOOKUP(Faixa_2,MAT_faixa_score,4,FALSE),IF(AND(N614&gt;=F3_DE,N614&lt;=F3_ATE),VLOOKUP(Faixa_3,MAT_faixa_score,4,FALSE),"")))))</f>
        <v/>
      </c>
      <c r="P614" s="103" t="str">
        <f>IF(N614="","",IF(N614&gt;=F4_DE,VLOOKUP(Faixa_4,MAT_faixa_score,5,FALSE),IF(N614&lt;=F1_ATE,VLOOKUP(Faixa_1,MAT_faixa_score,5,FALSE),IF(AND(N614&gt;=F2_DE,N614&lt;=F2_ATE),VLOOKUP(Faixa_2,MAT_faixa_score,5,FALSE),IF(AND(N614&gt;=F3_DE,N614&lt;=F3_ATE),VLOOKUP(Faixa_3,MAT_faixa_score,5,FALSE),"")))))</f>
        <v/>
      </c>
    </row>
    <row r="615">
      <c r="A615" s="118"/>
      <c r="B615" s="118"/>
      <c r="C615" s="118"/>
      <c r="D615" s="119"/>
      <c r="E615" s="118"/>
      <c r="F615" s="118"/>
      <c r="G615" s="120"/>
      <c r="H615" s="120"/>
      <c r="I615" s="121" t="str">
        <f t="shared" si="1"/>
        <v/>
      </c>
      <c r="J615" s="121"/>
      <c r="K615" s="103"/>
      <c r="L615" s="103"/>
      <c r="M615" s="121"/>
      <c r="N615" s="103" t="str">
        <f>IFERROR(SUM(VLOOKUP(J615,MAT_necessidade,3,FALSE),VLOOKUP(K615,MAT_projeto,3,FALSE),VLOOKUP(L615,MAT_prioridade,3,FALSE),VLOOKUP(M615,MAT_decisao,3,FALSE)),"")</f>
        <v/>
      </c>
      <c r="O615" s="103" t="str">
        <f>IF(N615="","",IF(N615&gt;=F4_DE,VLOOKUP(Faixa_4,MAT_faixa_score,4,FALSE),IF(N615&lt;=F1_ATE,VLOOKUP(Faixa_1,MAT_faixa_score,4,FALSE),IF(AND(N615&gt;=F2_DE,N615&lt;=F2_ATE),VLOOKUP(Faixa_2,MAT_faixa_score,4,FALSE),IF(AND(N615&gt;=F3_DE,N615&lt;=F3_ATE),VLOOKUP(Faixa_3,MAT_faixa_score,4,FALSE),"")))))</f>
        <v/>
      </c>
      <c r="P615" s="103" t="str">
        <f>IF(N615="","",IF(N615&gt;=F4_DE,VLOOKUP(Faixa_4,MAT_faixa_score,5,FALSE),IF(N615&lt;=F1_ATE,VLOOKUP(Faixa_1,MAT_faixa_score,5,FALSE),IF(AND(N615&gt;=F2_DE,N615&lt;=F2_ATE),VLOOKUP(Faixa_2,MAT_faixa_score,5,FALSE),IF(AND(N615&gt;=F3_DE,N615&lt;=F3_ATE),VLOOKUP(Faixa_3,MAT_faixa_score,5,FALSE),"")))))</f>
        <v/>
      </c>
    </row>
    <row r="616">
      <c r="A616" s="118"/>
      <c r="B616" s="118"/>
      <c r="C616" s="118"/>
      <c r="D616" s="119"/>
      <c r="E616" s="118"/>
      <c r="F616" s="118"/>
      <c r="G616" s="120"/>
      <c r="H616" s="120"/>
      <c r="I616" s="121" t="str">
        <f t="shared" si="1"/>
        <v/>
      </c>
      <c r="J616" s="121"/>
      <c r="K616" s="103"/>
      <c r="L616" s="103"/>
      <c r="M616" s="121"/>
      <c r="N616" s="103" t="str">
        <f>IFERROR(SUM(VLOOKUP(J616,MAT_necessidade,3,FALSE),VLOOKUP(K616,MAT_projeto,3,FALSE),VLOOKUP(L616,MAT_prioridade,3,FALSE),VLOOKUP(M616,MAT_decisao,3,FALSE)),"")</f>
        <v/>
      </c>
      <c r="O616" s="103" t="str">
        <f>IF(N616="","",IF(N616&gt;=F4_DE,VLOOKUP(Faixa_4,MAT_faixa_score,4,FALSE),IF(N616&lt;=F1_ATE,VLOOKUP(Faixa_1,MAT_faixa_score,4,FALSE),IF(AND(N616&gt;=F2_DE,N616&lt;=F2_ATE),VLOOKUP(Faixa_2,MAT_faixa_score,4,FALSE),IF(AND(N616&gt;=F3_DE,N616&lt;=F3_ATE),VLOOKUP(Faixa_3,MAT_faixa_score,4,FALSE),"")))))</f>
        <v/>
      </c>
      <c r="P616" s="103" t="str">
        <f>IF(N616="","",IF(N616&gt;=F4_DE,VLOOKUP(Faixa_4,MAT_faixa_score,5,FALSE),IF(N616&lt;=F1_ATE,VLOOKUP(Faixa_1,MAT_faixa_score,5,FALSE),IF(AND(N616&gt;=F2_DE,N616&lt;=F2_ATE),VLOOKUP(Faixa_2,MAT_faixa_score,5,FALSE),IF(AND(N616&gt;=F3_DE,N616&lt;=F3_ATE),VLOOKUP(Faixa_3,MAT_faixa_score,5,FALSE),"")))))</f>
        <v/>
      </c>
    </row>
    <row r="617">
      <c r="A617" s="118"/>
      <c r="B617" s="118"/>
      <c r="C617" s="118"/>
      <c r="D617" s="119"/>
      <c r="E617" s="118"/>
      <c r="F617" s="118"/>
      <c r="G617" s="120"/>
      <c r="H617" s="120"/>
      <c r="I617" s="121" t="str">
        <f t="shared" si="1"/>
        <v/>
      </c>
      <c r="J617" s="121"/>
      <c r="K617" s="103"/>
      <c r="L617" s="103"/>
      <c r="M617" s="121"/>
      <c r="N617" s="103" t="str">
        <f>IFERROR(SUM(VLOOKUP(J617,MAT_necessidade,3,FALSE),VLOOKUP(K617,MAT_projeto,3,FALSE),VLOOKUP(L617,MAT_prioridade,3,FALSE),VLOOKUP(M617,MAT_decisao,3,FALSE)),"")</f>
        <v/>
      </c>
      <c r="O617" s="103" t="str">
        <f>IF(N617="","",IF(N617&gt;=F4_DE,VLOOKUP(Faixa_4,MAT_faixa_score,4,FALSE),IF(N617&lt;=F1_ATE,VLOOKUP(Faixa_1,MAT_faixa_score,4,FALSE),IF(AND(N617&gt;=F2_DE,N617&lt;=F2_ATE),VLOOKUP(Faixa_2,MAT_faixa_score,4,FALSE),IF(AND(N617&gt;=F3_DE,N617&lt;=F3_ATE),VLOOKUP(Faixa_3,MAT_faixa_score,4,FALSE),"")))))</f>
        <v/>
      </c>
      <c r="P617" s="103" t="str">
        <f>IF(N617="","",IF(N617&gt;=F4_DE,VLOOKUP(Faixa_4,MAT_faixa_score,5,FALSE),IF(N617&lt;=F1_ATE,VLOOKUP(Faixa_1,MAT_faixa_score,5,FALSE),IF(AND(N617&gt;=F2_DE,N617&lt;=F2_ATE),VLOOKUP(Faixa_2,MAT_faixa_score,5,FALSE),IF(AND(N617&gt;=F3_DE,N617&lt;=F3_ATE),VLOOKUP(Faixa_3,MAT_faixa_score,5,FALSE),"")))))</f>
        <v/>
      </c>
    </row>
    <row r="618">
      <c r="A618" s="118"/>
      <c r="B618" s="118"/>
      <c r="C618" s="118"/>
      <c r="D618" s="119"/>
      <c r="E618" s="118"/>
      <c r="F618" s="118"/>
      <c r="G618" s="120"/>
      <c r="H618" s="120"/>
      <c r="I618" s="121" t="str">
        <f t="shared" si="1"/>
        <v/>
      </c>
      <c r="J618" s="121"/>
      <c r="K618" s="103"/>
      <c r="L618" s="103"/>
      <c r="M618" s="121"/>
      <c r="N618" s="103" t="str">
        <f>IFERROR(SUM(VLOOKUP(J618,MAT_necessidade,3,FALSE),VLOOKUP(K618,MAT_projeto,3,FALSE),VLOOKUP(L618,MAT_prioridade,3,FALSE),VLOOKUP(M618,MAT_decisao,3,FALSE)),"")</f>
        <v/>
      </c>
      <c r="O618" s="103" t="str">
        <f>IF(N618="","",IF(N618&gt;=F4_DE,VLOOKUP(Faixa_4,MAT_faixa_score,4,FALSE),IF(N618&lt;=F1_ATE,VLOOKUP(Faixa_1,MAT_faixa_score,4,FALSE),IF(AND(N618&gt;=F2_DE,N618&lt;=F2_ATE),VLOOKUP(Faixa_2,MAT_faixa_score,4,FALSE),IF(AND(N618&gt;=F3_DE,N618&lt;=F3_ATE),VLOOKUP(Faixa_3,MAT_faixa_score,4,FALSE),"")))))</f>
        <v/>
      </c>
      <c r="P618" s="103" t="str">
        <f>IF(N618="","",IF(N618&gt;=F4_DE,VLOOKUP(Faixa_4,MAT_faixa_score,5,FALSE),IF(N618&lt;=F1_ATE,VLOOKUP(Faixa_1,MAT_faixa_score,5,FALSE),IF(AND(N618&gt;=F2_DE,N618&lt;=F2_ATE),VLOOKUP(Faixa_2,MAT_faixa_score,5,FALSE),IF(AND(N618&gt;=F3_DE,N618&lt;=F3_ATE),VLOOKUP(Faixa_3,MAT_faixa_score,5,FALSE),"")))))</f>
        <v/>
      </c>
    </row>
    <row r="619">
      <c r="A619" s="118"/>
      <c r="B619" s="118"/>
      <c r="C619" s="118"/>
      <c r="D619" s="119"/>
      <c r="E619" s="118"/>
      <c r="F619" s="118"/>
      <c r="G619" s="120"/>
      <c r="H619" s="120"/>
      <c r="I619" s="121" t="str">
        <f t="shared" si="1"/>
        <v/>
      </c>
      <c r="J619" s="121"/>
      <c r="K619" s="103"/>
      <c r="L619" s="103"/>
      <c r="M619" s="121"/>
      <c r="N619" s="103" t="str">
        <f>IFERROR(SUM(VLOOKUP(J619,MAT_necessidade,3,FALSE),VLOOKUP(K619,MAT_projeto,3,FALSE),VLOOKUP(L619,MAT_prioridade,3,FALSE),VLOOKUP(M619,MAT_decisao,3,FALSE)),"")</f>
        <v/>
      </c>
      <c r="O619" s="103" t="str">
        <f>IF(N619="","",IF(N619&gt;=F4_DE,VLOOKUP(Faixa_4,MAT_faixa_score,4,FALSE),IF(N619&lt;=F1_ATE,VLOOKUP(Faixa_1,MAT_faixa_score,4,FALSE),IF(AND(N619&gt;=F2_DE,N619&lt;=F2_ATE),VLOOKUP(Faixa_2,MAT_faixa_score,4,FALSE),IF(AND(N619&gt;=F3_DE,N619&lt;=F3_ATE),VLOOKUP(Faixa_3,MAT_faixa_score,4,FALSE),"")))))</f>
        <v/>
      </c>
      <c r="P619" s="103" t="str">
        <f>IF(N619="","",IF(N619&gt;=F4_DE,VLOOKUP(Faixa_4,MAT_faixa_score,5,FALSE),IF(N619&lt;=F1_ATE,VLOOKUP(Faixa_1,MAT_faixa_score,5,FALSE),IF(AND(N619&gt;=F2_DE,N619&lt;=F2_ATE),VLOOKUP(Faixa_2,MAT_faixa_score,5,FALSE),IF(AND(N619&gt;=F3_DE,N619&lt;=F3_ATE),VLOOKUP(Faixa_3,MAT_faixa_score,5,FALSE),"")))))</f>
        <v/>
      </c>
    </row>
    <row r="620">
      <c r="A620" s="118"/>
      <c r="B620" s="118"/>
      <c r="C620" s="118"/>
      <c r="D620" s="119"/>
      <c r="E620" s="118"/>
      <c r="F620" s="118"/>
      <c r="G620" s="120"/>
      <c r="H620" s="120"/>
      <c r="I620" s="121" t="str">
        <f t="shared" si="1"/>
        <v/>
      </c>
      <c r="J620" s="121"/>
      <c r="K620" s="103"/>
      <c r="L620" s="103"/>
      <c r="M620" s="121"/>
      <c r="N620" s="103" t="str">
        <f>IFERROR(SUM(VLOOKUP(J620,MAT_necessidade,3,FALSE),VLOOKUP(K620,MAT_projeto,3,FALSE),VLOOKUP(L620,MAT_prioridade,3,FALSE),VLOOKUP(M620,MAT_decisao,3,FALSE)),"")</f>
        <v/>
      </c>
      <c r="O620" s="103" t="str">
        <f>IF(N620="","",IF(N620&gt;=F4_DE,VLOOKUP(Faixa_4,MAT_faixa_score,4,FALSE),IF(N620&lt;=F1_ATE,VLOOKUP(Faixa_1,MAT_faixa_score,4,FALSE),IF(AND(N620&gt;=F2_DE,N620&lt;=F2_ATE),VLOOKUP(Faixa_2,MAT_faixa_score,4,FALSE),IF(AND(N620&gt;=F3_DE,N620&lt;=F3_ATE),VLOOKUP(Faixa_3,MAT_faixa_score,4,FALSE),"")))))</f>
        <v/>
      </c>
      <c r="P620" s="103" t="str">
        <f>IF(N620="","",IF(N620&gt;=F4_DE,VLOOKUP(Faixa_4,MAT_faixa_score,5,FALSE),IF(N620&lt;=F1_ATE,VLOOKUP(Faixa_1,MAT_faixa_score,5,FALSE),IF(AND(N620&gt;=F2_DE,N620&lt;=F2_ATE),VLOOKUP(Faixa_2,MAT_faixa_score,5,FALSE),IF(AND(N620&gt;=F3_DE,N620&lt;=F3_ATE),VLOOKUP(Faixa_3,MAT_faixa_score,5,FALSE),"")))))</f>
        <v/>
      </c>
    </row>
    <row r="621">
      <c r="A621" s="118"/>
      <c r="B621" s="118"/>
      <c r="C621" s="118"/>
      <c r="D621" s="119"/>
      <c r="E621" s="118"/>
      <c r="F621" s="118"/>
      <c r="G621" s="120"/>
      <c r="H621" s="120"/>
      <c r="I621" s="121" t="str">
        <f t="shared" si="1"/>
        <v/>
      </c>
      <c r="J621" s="121"/>
      <c r="K621" s="103"/>
      <c r="L621" s="103"/>
      <c r="M621" s="121"/>
      <c r="N621" s="103" t="str">
        <f>IFERROR(SUM(VLOOKUP(J621,MAT_necessidade,3,FALSE),VLOOKUP(K621,MAT_projeto,3,FALSE),VLOOKUP(L621,MAT_prioridade,3,FALSE),VLOOKUP(M621,MAT_decisao,3,FALSE)),"")</f>
        <v/>
      </c>
      <c r="O621" s="103" t="str">
        <f>IF(N621="","",IF(N621&gt;=F4_DE,VLOOKUP(Faixa_4,MAT_faixa_score,4,FALSE),IF(N621&lt;=F1_ATE,VLOOKUP(Faixa_1,MAT_faixa_score,4,FALSE),IF(AND(N621&gt;=F2_DE,N621&lt;=F2_ATE),VLOOKUP(Faixa_2,MAT_faixa_score,4,FALSE),IF(AND(N621&gt;=F3_DE,N621&lt;=F3_ATE),VLOOKUP(Faixa_3,MAT_faixa_score,4,FALSE),"")))))</f>
        <v/>
      </c>
      <c r="P621" s="103" t="str">
        <f>IF(N621="","",IF(N621&gt;=F4_DE,VLOOKUP(Faixa_4,MAT_faixa_score,5,FALSE),IF(N621&lt;=F1_ATE,VLOOKUP(Faixa_1,MAT_faixa_score,5,FALSE),IF(AND(N621&gt;=F2_DE,N621&lt;=F2_ATE),VLOOKUP(Faixa_2,MAT_faixa_score,5,FALSE),IF(AND(N621&gt;=F3_DE,N621&lt;=F3_ATE),VLOOKUP(Faixa_3,MAT_faixa_score,5,FALSE),"")))))</f>
        <v/>
      </c>
    </row>
    <row r="622">
      <c r="A622" s="118"/>
      <c r="B622" s="118"/>
      <c r="C622" s="118"/>
      <c r="D622" s="119"/>
      <c r="E622" s="118"/>
      <c r="F622" s="118"/>
      <c r="G622" s="120"/>
      <c r="H622" s="120"/>
      <c r="I622" s="121" t="str">
        <f t="shared" si="1"/>
        <v/>
      </c>
      <c r="J622" s="121"/>
      <c r="K622" s="103"/>
      <c r="L622" s="103"/>
      <c r="M622" s="121"/>
      <c r="N622" s="103" t="str">
        <f>IFERROR(SUM(VLOOKUP(J622,MAT_necessidade,3,FALSE),VLOOKUP(K622,MAT_projeto,3,FALSE),VLOOKUP(L622,MAT_prioridade,3,FALSE),VLOOKUP(M622,MAT_decisao,3,FALSE)),"")</f>
        <v/>
      </c>
      <c r="O622" s="103" t="str">
        <f>IF(N622="","",IF(N622&gt;=F4_DE,VLOOKUP(Faixa_4,MAT_faixa_score,4,FALSE),IF(N622&lt;=F1_ATE,VLOOKUP(Faixa_1,MAT_faixa_score,4,FALSE),IF(AND(N622&gt;=F2_DE,N622&lt;=F2_ATE),VLOOKUP(Faixa_2,MAT_faixa_score,4,FALSE),IF(AND(N622&gt;=F3_DE,N622&lt;=F3_ATE),VLOOKUP(Faixa_3,MAT_faixa_score,4,FALSE),"")))))</f>
        <v/>
      </c>
      <c r="P622" s="103" t="str">
        <f>IF(N622="","",IF(N622&gt;=F4_DE,VLOOKUP(Faixa_4,MAT_faixa_score,5,FALSE),IF(N622&lt;=F1_ATE,VLOOKUP(Faixa_1,MAT_faixa_score,5,FALSE),IF(AND(N622&gt;=F2_DE,N622&lt;=F2_ATE),VLOOKUP(Faixa_2,MAT_faixa_score,5,FALSE),IF(AND(N622&gt;=F3_DE,N622&lt;=F3_ATE),VLOOKUP(Faixa_3,MAT_faixa_score,5,FALSE),"")))))</f>
        <v/>
      </c>
    </row>
    <row r="623">
      <c r="A623" s="118"/>
      <c r="B623" s="118"/>
      <c r="C623" s="118"/>
      <c r="D623" s="119"/>
      <c r="E623" s="118"/>
      <c r="F623" s="118"/>
      <c r="G623" s="120"/>
      <c r="H623" s="120"/>
      <c r="I623" s="121" t="str">
        <f t="shared" si="1"/>
        <v/>
      </c>
      <c r="J623" s="121"/>
      <c r="K623" s="103"/>
      <c r="L623" s="103"/>
      <c r="M623" s="121"/>
      <c r="N623" s="103" t="str">
        <f>IFERROR(SUM(VLOOKUP(J623,MAT_necessidade,3,FALSE),VLOOKUP(K623,MAT_projeto,3,FALSE),VLOOKUP(L623,MAT_prioridade,3,FALSE),VLOOKUP(M623,MAT_decisao,3,FALSE)),"")</f>
        <v/>
      </c>
      <c r="O623" s="103" t="str">
        <f>IF(N623="","",IF(N623&gt;=F4_DE,VLOOKUP(Faixa_4,MAT_faixa_score,4,FALSE),IF(N623&lt;=F1_ATE,VLOOKUP(Faixa_1,MAT_faixa_score,4,FALSE),IF(AND(N623&gt;=F2_DE,N623&lt;=F2_ATE),VLOOKUP(Faixa_2,MAT_faixa_score,4,FALSE),IF(AND(N623&gt;=F3_DE,N623&lt;=F3_ATE),VLOOKUP(Faixa_3,MAT_faixa_score,4,FALSE),"")))))</f>
        <v/>
      </c>
      <c r="P623" s="103" t="str">
        <f>IF(N623="","",IF(N623&gt;=F4_DE,VLOOKUP(Faixa_4,MAT_faixa_score,5,FALSE),IF(N623&lt;=F1_ATE,VLOOKUP(Faixa_1,MAT_faixa_score,5,FALSE),IF(AND(N623&gt;=F2_DE,N623&lt;=F2_ATE),VLOOKUP(Faixa_2,MAT_faixa_score,5,FALSE),IF(AND(N623&gt;=F3_DE,N623&lt;=F3_ATE),VLOOKUP(Faixa_3,MAT_faixa_score,5,FALSE),"")))))</f>
        <v/>
      </c>
    </row>
    <row r="624">
      <c r="A624" s="118"/>
      <c r="B624" s="118"/>
      <c r="C624" s="118"/>
      <c r="D624" s="119"/>
      <c r="E624" s="118"/>
      <c r="F624" s="118"/>
      <c r="G624" s="120"/>
      <c r="H624" s="120"/>
      <c r="I624" s="121" t="str">
        <f t="shared" si="1"/>
        <v/>
      </c>
      <c r="J624" s="121"/>
      <c r="K624" s="103"/>
      <c r="L624" s="103"/>
      <c r="M624" s="121"/>
      <c r="N624" s="103" t="str">
        <f>IFERROR(SUM(VLOOKUP(J624,MAT_necessidade,3,FALSE),VLOOKUP(K624,MAT_projeto,3,FALSE),VLOOKUP(L624,MAT_prioridade,3,FALSE),VLOOKUP(M624,MAT_decisao,3,FALSE)),"")</f>
        <v/>
      </c>
      <c r="O624" s="103" t="str">
        <f>IF(N624="","",IF(N624&gt;=F4_DE,VLOOKUP(Faixa_4,MAT_faixa_score,4,FALSE),IF(N624&lt;=F1_ATE,VLOOKUP(Faixa_1,MAT_faixa_score,4,FALSE),IF(AND(N624&gt;=F2_DE,N624&lt;=F2_ATE),VLOOKUP(Faixa_2,MAT_faixa_score,4,FALSE),IF(AND(N624&gt;=F3_DE,N624&lt;=F3_ATE),VLOOKUP(Faixa_3,MAT_faixa_score,4,FALSE),"")))))</f>
        <v/>
      </c>
      <c r="P624" s="103" t="str">
        <f>IF(N624="","",IF(N624&gt;=F4_DE,VLOOKUP(Faixa_4,MAT_faixa_score,5,FALSE),IF(N624&lt;=F1_ATE,VLOOKUP(Faixa_1,MAT_faixa_score,5,FALSE),IF(AND(N624&gt;=F2_DE,N624&lt;=F2_ATE),VLOOKUP(Faixa_2,MAT_faixa_score,5,FALSE),IF(AND(N624&gt;=F3_DE,N624&lt;=F3_ATE),VLOOKUP(Faixa_3,MAT_faixa_score,5,FALSE),"")))))</f>
        <v/>
      </c>
    </row>
    <row r="625">
      <c r="A625" s="118"/>
      <c r="B625" s="118"/>
      <c r="C625" s="118"/>
      <c r="D625" s="119"/>
      <c r="E625" s="118"/>
      <c r="F625" s="118"/>
      <c r="G625" s="120"/>
      <c r="H625" s="120"/>
      <c r="I625" s="121" t="str">
        <f t="shared" si="1"/>
        <v/>
      </c>
      <c r="J625" s="121"/>
      <c r="K625" s="103"/>
      <c r="L625" s="103"/>
      <c r="M625" s="121"/>
      <c r="N625" s="103" t="str">
        <f>IFERROR(SUM(VLOOKUP(J625,MAT_necessidade,3,FALSE),VLOOKUP(K625,MAT_projeto,3,FALSE),VLOOKUP(L625,MAT_prioridade,3,FALSE),VLOOKUP(M625,MAT_decisao,3,FALSE)),"")</f>
        <v/>
      </c>
      <c r="O625" s="103" t="str">
        <f>IF(N625="","",IF(N625&gt;=F4_DE,VLOOKUP(Faixa_4,MAT_faixa_score,4,FALSE),IF(N625&lt;=F1_ATE,VLOOKUP(Faixa_1,MAT_faixa_score,4,FALSE),IF(AND(N625&gt;=F2_DE,N625&lt;=F2_ATE),VLOOKUP(Faixa_2,MAT_faixa_score,4,FALSE),IF(AND(N625&gt;=F3_DE,N625&lt;=F3_ATE),VLOOKUP(Faixa_3,MAT_faixa_score,4,FALSE),"")))))</f>
        <v/>
      </c>
      <c r="P625" s="103" t="str">
        <f>IF(N625="","",IF(N625&gt;=F4_DE,VLOOKUP(Faixa_4,MAT_faixa_score,5,FALSE),IF(N625&lt;=F1_ATE,VLOOKUP(Faixa_1,MAT_faixa_score,5,FALSE),IF(AND(N625&gt;=F2_DE,N625&lt;=F2_ATE),VLOOKUP(Faixa_2,MAT_faixa_score,5,FALSE),IF(AND(N625&gt;=F3_DE,N625&lt;=F3_ATE),VLOOKUP(Faixa_3,MAT_faixa_score,5,FALSE),"")))))</f>
        <v/>
      </c>
    </row>
    <row r="626">
      <c r="A626" s="118"/>
      <c r="B626" s="118"/>
      <c r="C626" s="118"/>
      <c r="D626" s="119"/>
      <c r="E626" s="118"/>
      <c r="F626" s="118"/>
      <c r="G626" s="120"/>
      <c r="H626" s="120"/>
      <c r="I626" s="121" t="str">
        <f t="shared" si="1"/>
        <v/>
      </c>
      <c r="J626" s="121"/>
      <c r="K626" s="103"/>
      <c r="L626" s="103"/>
      <c r="M626" s="121"/>
      <c r="N626" s="103" t="str">
        <f>IFERROR(SUM(VLOOKUP(J626,MAT_necessidade,3,FALSE),VLOOKUP(K626,MAT_projeto,3,FALSE),VLOOKUP(L626,MAT_prioridade,3,FALSE),VLOOKUP(M626,MAT_decisao,3,FALSE)),"")</f>
        <v/>
      </c>
      <c r="O626" s="103" t="str">
        <f>IF(N626="","",IF(N626&gt;=F4_DE,VLOOKUP(Faixa_4,MAT_faixa_score,4,FALSE),IF(N626&lt;=F1_ATE,VLOOKUP(Faixa_1,MAT_faixa_score,4,FALSE),IF(AND(N626&gt;=F2_DE,N626&lt;=F2_ATE),VLOOKUP(Faixa_2,MAT_faixa_score,4,FALSE),IF(AND(N626&gt;=F3_DE,N626&lt;=F3_ATE),VLOOKUP(Faixa_3,MAT_faixa_score,4,FALSE),"")))))</f>
        <v/>
      </c>
      <c r="P626" s="103" t="str">
        <f>IF(N626="","",IF(N626&gt;=F4_DE,VLOOKUP(Faixa_4,MAT_faixa_score,5,FALSE),IF(N626&lt;=F1_ATE,VLOOKUP(Faixa_1,MAT_faixa_score,5,FALSE),IF(AND(N626&gt;=F2_DE,N626&lt;=F2_ATE),VLOOKUP(Faixa_2,MAT_faixa_score,5,FALSE),IF(AND(N626&gt;=F3_DE,N626&lt;=F3_ATE),VLOOKUP(Faixa_3,MAT_faixa_score,5,FALSE),"")))))</f>
        <v/>
      </c>
    </row>
    <row r="627">
      <c r="A627" s="118"/>
      <c r="B627" s="118"/>
      <c r="C627" s="118"/>
      <c r="D627" s="119"/>
      <c r="E627" s="118"/>
      <c r="F627" s="118"/>
      <c r="G627" s="120"/>
      <c r="H627" s="120"/>
      <c r="I627" s="121" t="str">
        <f t="shared" si="1"/>
        <v/>
      </c>
      <c r="J627" s="121"/>
      <c r="K627" s="103"/>
      <c r="L627" s="103"/>
      <c r="M627" s="121"/>
      <c r="N627" s="103" t="str">
        <f>IFERROR(SUM(VLOOKUP(J627,MAT_necessidade,3,FALSE),VLOOKUP(K627,MAT_projeto,3,FALSE),VLOOKUP(L627,MAT_prioridade,3,FALSE),VLOOKUP(M627,MAT_decisao,3,FALSE)),"")</f>
        <v/>
      </c>
      <c r="O627" s="103" t="str">
        <f>IF(N627="","",IF(N627&gt;=F4_DE,VLOOKUP(Faixa_4,MAT_faixa_score,4,FALSE),IF(N627&lt;=F1_ATE,VLOOKUP(Faixa_1,MAT_faixa_score,4,FALSE),IF(AND(N627&gt;=F2_DE,N627&lt;=F2_ATE),VLOOKUP(Faixa_2,MAT_faixa_score,4,FALSE),IF(AND(N627&gt;=F3_DE,N627&lt;=F3_ATE),VLOOKUP(Faixa_3,MAT_faixa_score,4,FALSE),"")))))</f>
        <v/>
      </c>
      <c r="P627" s="103" t="str">
        <f>IF(N627="","",IF(N627&gt;=F4_DE,VLOOKUP(Faixa_4,MAT_faixa_score,5,FALSE),IF(N627&lt;=F1_ATE,VLOOKUP(Faixa_1,MAT_faixa_score,5,FALSE),IF(AND(N627&gt;=F2_DE,N627&lt;=F2_ATE),VLOOKUP(Faixa_2,MAT_faixa_score,5,FALSE),IF(AND(N627&gt;=F3_DE,N627&lt;=F3_ATE),VLOOKUP(Faixa_3,MAT_faixa_score,5,FALSE),"")))))</f>
        <v/>
      </c>
    </row>
    <row r="628">
      <c r="A628" s="118"/>
      <c r="B628" s="118"/>
      <c r="C628" s="118"/>
      <c r="D628" s="119"/>
      <c r="E628" s="118"/>
      <c r="F628" s="118"/>
      <c r="G628" s="120"/>
      <c r="H628" s="120"/>
      <c r="I628" s="121" t="str">
        <f t="shared" si="1"/>
        <v/>
      </c>
      <c r="J628" s="121"/>
      <c r="K628" s="103"/>
      <c r="L628" s="103"/>
      <c r="M628" s="121"/>
      <c r="N628" s="103" t="str">
        <f>IFERROR(SUM(VLOOKUP(J628,MAT_necessidade,3,FALSE),VLOOKUP(K628,MAT_projeto,3,FALSE),VLOOKUP(L628,MAT_prioridade,3,FALSE),VLOOKUP(M628,MAT_decisao,3,FALSE)),"")</f>
        <v/>
      </c>
      <c r="O628" s="103" t="str">
        <f>IF(N628="","",IF(N628&gt;=F4_DE,VLOOKUP(Faixa_4,MAT_faixa_score,4,FALSE),IF(N628&lt;=F1_ATE,VLOOKUP(Faixa_1,MAT_faixa_score,4,FALSE),IF(AND(N628&gt;=F2_DE,N628&lt;=F2_ATE),VLOOKUP(Faixa_2,MAT_faixa_score,4,FALSE),IF(AND(N628&gt;=F3_DE,N628&lt;=F3_ATE),VLOOKUP(Faixa_3,MAT_faixa_score,4,FALSE),"")))))</f>
        <v/>
      </c>
      <c r="P628" s="103" t="str">
        <f>IF(N628="","",IF(N628&gt;=F4_DE,VLOOKUP(Faixa_4,MAT_faixa_score,5,FALSE),IF(N628&lt;=F1_ATE,VLOOKUP(Faixa_1,MAT_faixa_score,5,FALSE),IF(AND(N628&gt;=F2_DE,N628&lt;=F2_ATE),VLOOKUP(Faixa_2,MAT_faixa_score,5,FALSE),IF(AND(N628&gt;=F3_DE,N628&lt;=F3_ATE),VLOOKUP(Faixa_3,MAT_faixa_score,5,FALSE),"")))))</f>
        <v/>
      </c>
    </row>
    <row r="629">
      <c r="A629" s="118"/>
      <c r="B629" s="118"/>
      <c r="C629" s="118"/>
      <c r="D629" s="119"/>
      <c r="E629" s="118"/>
      <c r="F629" s="118"/>
      <c r="G629" s="120"/>
      <c r="H629" s="120"/>
      <c r="I629" s="121" t="str">
        <f t="shared" si="1"/>
        <v/>
      </c>
      <c r="J629" s="121"/>
      <c r="K629" s="103"/>
      <c r="L629" s="103"/>
      <c r="M629" s="121"/>
      <c r="N629" s="103" t="str">
        <f>IFERROR(SUM(VLOOKUP(J629,MAT_necessidade,3,FALSE),VLOOKUP(K629,MAT_projeto,3,FALSE),VLOOKUP(L629,MAT_prioridade,3,FALSE),VLOOKUP(M629,MAT_decisao,3,FALSE)),"")</f>
        <v/>
      </c>
      <c r="O629" s="103" t="str">
        <f>IF(N629="","",IF(N629&gt;=F4_DE,VLOOKUP(Faixa_4,MAT_faixa_score,4,FALSE),IF(N629&lt;=F1_ATE,VLOOKUP(Faixa_1,MAT_faixa_score,4,FALSE),IF(AND(N629&gt;=F2_DE,N629&lt;=F2_ATE),VLOOKUP(Faixa_2,MAT_faixa_score,4,FALSE),IF(AND(N629&gt;=F3_DE,N629&lt;=F3_ATE),VLOOKUP(Faixa_3,MAT_faixa_score,4,FALSE),"")))))</f>
        <v/>
      </c>
      <c r="P629" s="103" t="str">
        <f>IF(N629="","",IF(N629&gt;=F4_DE,VLOOKUP(Faixa_4,MAT_faixa_score,5,FALSE),IF(N629&lt;=F1_ATE,VLOOKUP(Faixa_1,MAT_faixa_score,5,FALSE),IF(AND(N629&gt;=F2_DE,N629&lt;=F2_ATE),VLOOKUP(Faixa_2,MAT_faixa_score,5,FALSE),IF(AND(N629&gt;=F3_DE,N629&lt;=F3_ATE),VLOOKUP(Faixa_3,MAT_faixa_score,5,FALSE),"")))))</f>
        <v/>
      </c>
    </row>
    <row r="630">
      <c r="A630" s="118"/>
      <c r="B630" s="118"/>
      <c r="C630" s="118"/>
      <c r="D630" s="119"/>
      <c r="E630" s="118"/>
      <c r="F630" s="118"/>
      <c r="G630" s="120"/>
      <c r="H630" s="120"/>
      <c r="I630" s="121" t="str">
        <f t="shared" si="1"/>
        <v/>
      </c>
      <c r="J630" s="121"/>
      <c r="K630" s="103"/>
      <c r="L630" s="103"/>
      <c r="M630" s="121"/>
      <c r="N630" s="103" t="str">
        <f>IFERROR(SUM(VLOOKUP(J630,MAT_necessidade,3,FALSE),VLOOKUP(K630,MAT_projeto,3,FALSE),VLOOKUP(L630,MAT_prioridade,3,FALSE),VLOOKUP(M630,MAT_decisao,3,FALSE)),"")</f>
        <v/>
      </c>
      <c r="O630" s="103" t="str">
        <f>IF(N630="","",IF(N630&gt;=F4_DE,VLOOKUP(Faixa_4,MAT_faixa_score,4,FALSE),IF(N630&lt;=F1_ATE,VLOOKUP(Faixa_1,MAT_faixa_score,4,FALSE),IF(AND(N630&gt;=F2_DE,N630&lt;=F2_ATE),VLOOKUP(Faixa_2,MAT_faixa_score,4,FALSE),IF(AND(N630&gt;=F3_DE,N630&lt;=F3_ATE),VLOOKUP(Faixa_3,MAT_faixa_score,4,FALSE),"")))))</f>
        <v/>
      </c>
      <c r="P630" s="103" t="str">
        <f>IF(N630="","",IF(N630&gt;=F4_DE,VLOOKUP(Faixa_4,MAT_faixa_score,5,FALSE),IF(N630&lt;=F1_ATE,VLOOKUP(Faixa_1,MAT_faixa_score,5,FALSE),IF(AND(N630&gt;=F2_DE,N630&lt;=F2_ATE),VLOOKUP(Faixa_2,MAT_faixa_score,5,FALSE),IF(AND(N630&gt;=F3_DE,N630&lt;=F3_ATE),VLOOKUP(Faixa_3,MAT_faixa_score,5,FALSE),"")))))</f>
        <v/>
      </c>
    </row>
    <row r="631">
      <c r="A631" s="118"/>
      <c r="B631" s="118"/>
      <c r="C631" s="118"/>
      <c r="D631" s="119"/>
      <c r="E631" s="118"/>
      <c r="F631" s="118"/>
      <c r="G631" s="120"/>
      <c r="H631" s="120"/>
      <c r="I631" s="121" t="str">
        <f t="shared" si="1"/>
        <v/>
      </c>
      <c r="J631" s="121"/>
      <c r="K631" s="103"/>
      <c r="L631" s="103"/>
      <c r="M631" s="121"/>
      <c r="N631" s="103" t="str">
        <f>IFERROR(SUM(VLOOKUP(J631,MAT_necessidade,3,FALSE),VLOOKUP(K631,MAT_projeto,3,FALSE),VLOOKUP(L631,MAT_prioridade,3,FALSE),VLOOKUP(M631,MAT_decisao,3,FALSE)),"")</f>
        <v/>
      </c>
      <c r="O631" s="103" t="str">
        <f>IF(N631="","",IF(N631&gt;=F4_DE,VLOOKUP(Faixa_4,MAT_faixa_score,4,FALSE),IF(N631&lt;=F1_ATE,VLOOKUP(Faixa_1,MAT_faixa_score,4,FALSE),IF(AND(N631&gt;=F2_DE,N631&lt;=F2_ATE),VLOOKUP(Faixa_2,MAT_faixa_score,4,FALSE),IF(AND(N631&gt;=F3_DE,N631&lt;=F3_ATE),VLOOKUP(Faixa_3,MAT_faixa_score,4,FALSE),"")))))</f>
        <v/>
      </c>
      <c r="P631" s="103" t="str">
        <f>IF(N631="","",IF(N631&gt;=F4_DE,VLOOKUP(Faixa_4,MAT_faixa_score,5,FALSE),IF(N631&lt;=F1_ATE,VLOOKUP(Faixa_1,MAT_faixa_score,5,FALSE),IF(AND(N631&gt;=F2_DE,N631&lt;=F2_ATE),VLOOKUP(Faixa_2,MAT_faixa_score,5,FALSE),IF(AND(N631&gt;=F3_DE,N631&lt;=F3_ATE),VLOOKUP(Faixa_3,MAT_faixa_score,5,FALSE),"")))))</f>
        <v/>
      </c>
    </row>
    <row r="632">
      <c r="A632" s="118"/>
      <c r="B632" s="118"/>
      <c r="C632" s="118"/>
      <c r="D632" s="119"/>
      <c r="E632" s="118"/>
      <c r="F632" s="118"/>
      <c r="G632" s="120"/>
      <c r="H632" s="120"/>
      <c r="I632" s="121" t="str">
        <f t="shared" si="1"/>
        <v/>
      </c>
      <c r="J632" s="121"/>
      <c r="K632" s="103"/>
      <c r="L632" s="103"/>
      <c r="M632" s="121"/>
      <c r="N632" s="103" t="str">
        <f>IFERROR(SUM(VLOOKUP(J632,MAT_necessidade,3,FALSE),VLOOKUP(K632,MAT_projeto,3,FALSE),VLOOKUP(L632,MAT_prioridade,3,FALSE),VLOOKUP(M632,MAT_decisao,3,FALSE)),"")</f>
        <v/>
      </c>
      <c r="O632" s="103" t="str">
        <f>IF(N632="","",IF(N632&gt;=F4_DE,VLOOKUP(Faixa_4,MAT_faixa_score,4,FALSE),IF(N632&lt;=F1_ATE,VLOOKUP(Faixa_1,MAT_faixa_score,4,FALSE),IF(AND(N632&gt;=F2_DE,N632&lt;=F2_ATE),VLOOKUP(Faixa_2,MAT_faixa_score,4,FALSE),IF(AND(N632&gt;=F3_DE,N632&lt;=F3_ATE),VLOOKUP(Faixa_3,MAT_faixa_score,4,FALSE),"")))))</f>
        <v/>
      </c>
      <c r="P632" s="103" t="str">
        <f>IF(N632="","",IF(N632&gt;=F4_DE,VLOOKUP(Faixa_4,MAT_faixa_score,5,FALSE),IF(N632&lt;=F1_ATE,VLOOKUP(Faixa_1,MAT_faixa_score,5,FALSE),IF(AND(N632&gt;=F2_DE,N632&lt;=F2_ATE),VLOOKUP(Faixa_2,MAT_faixa_score,5,FALSE),IF(AND(N632&gt;=F3_DE,N632&lt;=F3_ATE),VLOOKUP(Faixa_3,MAT_faixa_score,5,FALSE),"")))))</f>
        <v/>
      </c>
    </row>
    <row r="633">
      <c r="A633" s="118"/>
      <c r="B633" s="118"/>
      <c r="C633" s="118"/>
      <c r="D633" s="119"/>
      <c r="E633" s="118"/>
      <c r="F633" s="118"/>
      <c r="G633" s="120"/>
      <c r="H633" s="120"/>
      <c r="I633" s="121" t="str">
        <f t="shared" si="1"/>
        <v/>
      </c>
      <c r="J633" s="121"/>
      <c r="K633" s="103"/>
      <c r="L633" s="103"/>
      <c r="M633" s="121"/>
      <c r="N633" s="103" t="str">
        <f>IFERROR(SUM(VLOOKUP(J633,MAT_necessidade,3,FALSE),VLOOKUP(K633,MAT_projeto,3,FALSE),VLOOKUP(L633,MAT_prioridade,3,FALSE),VLOOKUP(M633,MAT_decisao,3,FALSE)),"")</f>
        <v/>
      </c>
      <c r="O633" s="103" t="str">
        <f>IF(N633="","",IF(N633&gt;=F4_DE,VLOOKUP(Faixa_4,MAT_faixa_score,4,FALSE),IF(N633&lt;=F1_ATE,VLOOKUP(Faixa_1,MAT_faixa_score,4,FALSE),IF(AND(N633&gt;=F2_DE,N633&lt;=F2_ATE),VLOOKUP(Faixa_2,MAT_faixa_score,4,FALSE),IF(AND(N633&gt;=F3_DE,N633&lt;=F3_ATE),VLOOKUP(Faixa_3,MAT_faixa_score,4,FALSE),"")))))</f>
        <v/>
      </c>
      <c r="P633" s="103" t="str">
        <f>IF(N633="","",IF(N633&gt;=F4_DE,VLOOKUP(Faixa_4,MAT_faixa_score,5,FALSE),IF(N633&lt;=F1_ATE,VLOOKUP(Faixa_1,MAT_faixa_score,5,FALSE),IF(AND(N633&gt;=F2_DE,N633&lt;=F2_ATE),VLOOKUP(Faixa_2,MAT_faixa_score,5,FALSE),IF(AND(N633&gt;=F3_DE,N633&lt;=F3_ATE),VLOOKUP(Faixa_3,MAT_faixa_score,5,FALSE),"")))))</f>
        <v/>
      </c>
    </row>
    <row r="634">
      <c r="A634" s="118"/>
      <c r="B634" s="118"/>
      <c r="C634" s="118"/>
      <c r="D634" s="119"/>
      <c r="E634" s="118"/>
      <c r="F634" s="118"/>
      <c r="G634" s="120"/>
      <c r="H634" s="120"/>
      <c r="I634" s="121" t="str">
        <f t="shared" si="1"/>
        <v/>
      </c>
      <c r="J634" s="121"/>
      <c r="K634" s="103"/>
      <c r="L634" s="103"/>
      <c r="M634" s="121"/>
      <c r="N634" s="103" t="str">
        <f>IFERROR(SUM(VLOOKUP(J634,MAT_necessidade,3,FALSE),VLOOKUP(K634,MAT_projeto,3,FALSE),VLOOKUP(L634,MAT_prioridade,3,FALSE),VLOOKUP(M634,MAT_decisao,3,FALSE)),"")</f>
        <v/>
      </c>
      <c r="O634" s="103" t="str">
        <f>IF(N634="","",IF(N634&gt;=F4_DE,VLOOKUP(Faixa_4,MAT_faixa_score,4,FALSE),IF(N634&lt;=F1_ATE,VLOOKUP(Faixa_1,MAT_faixa_score,4,FALSE),IF(AND(N634&gt;=F2_DE,N634&lt;=F2_ATE),VLOOKUP(Faixa_2,MAT_faixa_score,4,FALSE),IF(AND(N634&gt;=F3_DE,N634&lt;=F3_ATE),VLOOKUP(Faixa_3,MAT_faixa_score,4,FALSE),"")))))</f>
        <v/>
      </c>
      <c r="P634" s="103" t="str">
        <f>IF(N634="","",IF(N634&gt;=F4_DE,VLOOKUP(Faixa_4,MAT_faixa_score,5,FALSE),IF(N634&lt;=F1_ATE,VLOOKUP(Faixa_1,MAT_faixa_score,5,FALSE),IF(AND(N634&gt;=F2_DE,N634&lt;=F2_ATE),VLOOKUP(Faixa_2,MAT_faixa_score,5,FALSE),IF(AND(N634&gt;=F3_DE,N634&lt;=F3_ATE),VLOOKUP(Faixa_3,MAT_faixa_score,5,FALSE),"")))))</f>
        <v/>
      </c>
    </row>
    <row r="635">
      <c r="A635" s="118"/>
      <c r="B635" s="118"/>
      <c r="C635" s="118"/>
      <c r="D635" s="119"/>
      <c r="E635" s="118"/>
      <c r="F635" s="118"/>
      <c r="G635" s="120"/>
      <c r="H635" s="120"/>
      <c r="I635" s="121" t="str">
        <f t="shared" si="1"/>
        <v/>
      </c>
      <c r="J635" s="121"/>
      <c r="K635" s="103"/>
      <c r="L635" s="103"/>
      <c r="M635" s="121"/>
      <c r="N635" s="103" t="str">
        <f>IFERROR(SUM(VLOOKUP(J635,MAT_necessidade,3,FALSE),VLOOKUP(K635,MAT_projeto,3,FALSE),VLOOKUP(L635,MAT_prioridade,3,FALSE),VLOOKUP(M635,MAT_decisao,3,FALSE)),"")</f>
        <v/>
      </c>
      <c r="O635" s="103" t="str">
        <f>IF(N635="","",IF(N635&gt;=F4_DE,VLOOKUP(Faixa_4,MAT_faixa_score,4,FALSE),IF(N635&lt;=F1_ATE,VLOOKUP(Faixa_1,MAT_faixa_score,4,FALSE),IF(AND(N635&gt;=F2_DE,N635&lt;=F2_ATE),VLOOKUP(Faixa_2,MAT_faixa_score,4,FALSE),IF(AND(N635&gt;=F3_DE,N635&lt;=F3_ATE),VLOOKUP(Faixa_3,MAT_faixa_score,4,FALSE),"")))))</f>
        <v/>
      </c>
      <c r="P635" s="103" t="str">
        <f>IF(N635="","",IF(N635&gt;=F4_DE,VLOOKUP(Faixa_4,MAT_faixa_score,5,FALSE),IF(N635&lt;=F1_ATE,VLOOKUP(Faixa_1,MAT_faixa_score,5,FALSE),IF(AND(N635&gt;=F2_DE,N635&lt;=F2_ATE),VLOOKUP(Faixa_2,MAT_faixa_score,5,FALSE),IF(AND(N635&gt;=F3_DE,N635&lt;=F3_ATE),VLOOKUP(Faixa_3,MAT_faixa_score,5,FALSE),"")))))</f>
        <v/>
      </c>
    </row>
    <row r="636">
      <c r="A636" s="118"/>
      <c r="B636" s="118"/>
      <c r="C636" s="118"/>
      <c r="D636" s="119"/>
      <c r="E636" s="118"/>
      <c r="F636" s="118"/>
      <c r="G636" s="120"/>
      <c r="H636" s="120"/>
      <c r="I636" s="121" t="str">
        <f t="shared" si="1"/>
        <v/>
      </c>
      <c r="J636" s="121"/>
      <c r="K636" s="103"/>
      <c r="L636" s="103"/>
      <c r="M636" s="121"/>
      <c r="N636" s="103" t="str">
        <f>IFERROR(SUM(VLOOKUP(J636,MAT_necessidade,3,FALSE),VLOOKUP(K636,MAT_projeto,3,FALSE),VLOOKUP(L636,MAT_prioridade,3,FALSE),VLOOKUP(M636,MAT_decisao,3,FALSE)),"")</f>
        <v/>
      </c>
      <c r="O636" s="103" t="str">
        <f>IF(N636="","",IF(N636&gt;=F4_DE,VLOOKUP(Faixa_4,MAT_faixa_score,4,FALSE),IF(N636&lt;=F1_ATE,VLOOKUP(Faixa_1,MAT_faixa_score,4,FALSE),IF(AND(N636&gt;=F2_DE,N636&lt;=F2_ATE),VLOOKUP(Faixa_2,MAT_faixa_score,4,FALSE),IF(AND(N636&gt;=F3_DE,N636&lt;=F3_ATE),VLOOKUP(Faixa_3,MAT_faixa_score,4,FALSE),"")))))</f>
        <v/>
      </c>
      <c r="P636" s="103" t="str">
        <f>IF(N636="","",IF(N636&gt;=F4_DE,VLOOKUP(Faixa_4,MAT_faixa_score,5,FALSE),IF(N636&lt;=F1_ATE,VLOOKUP(Faixa_1,MAT_faixa_score,5,FALSE),IF(AND(N636&gt;=F2_DE,N636&lt;=F2_ATE),VLOOKUP(Faixa_2,MAT_faixa_score,5,FALSE),IF(AND(N636&gt;=F3_DE,N636&lt;=F3_ATE),VLOOKUP(Faixa_3,MAT_faixa_score,5,FALSE),"")))))</f>
        <v/>
      </c>
    </row>
    <row r="637">
      <c r="A637" s="118"/>
      <c r="B637" s="118"/>
      <c r="C637" s="118"/>
      <c r="D637" s="119"/>
      <c r="E637" s="118"/>
      <c r="F637" s="118"/>
      <c r="G637" s="120"/>
      <c r="H637" s="120"/>
      <c r="I637" s="121" t="str">
        <f t="shared" si="1"/>
        <v/>
      </c>
      <c r="J637" s="121"/>
      <c r="K637" s="103"/>
      <c r="L637" s="103"/>
      <c r="M637" s="121"/>
      <c r="N637" s="103" t="str">
        <f>IFERROR(SUM(VLOOKUP(J637,MAT_necessidade,3,FALSE),VLOOKUP(K637,MAT_projeto,3,FALSE),VLOOKUP(L637,MAT_prioridade,3,FALSE),VLOOKUP(M637,MAT_decisao,3,FALSE)),"")</f>
        <v/>
      </c>
      <c r="O637" s="103" t="str">
        <f>IF(N637="","",IF(N637&gt;=F4_DE,VLOOKUP(Faixa_4,MAT_faixa_score,4,FALSE),IF(N637&lt;=F1_ATE,VLOOKUP(Faixa_1,MAT_faixa_score,4,FALSE),IF(AND(N637&gt;=F2_DE,N637&lt;=F2_ATE),VLOOKUP(Faixa_2,MAT_faixa_score,4,FALSE),IF(AND(N637&gt;=F3_DE,N637&lt;=F3_ATE),VLOOKUP(Faixa_3,MAT_faixa_score,4,FALSE),"")))))</f>
        <v/>
      </c>
      <c r="P637" s="103" t="str">
        <f>IF(N637="","",IF(N637&gt;=F4_DE,VLOOKUP(Faixa_4,MAT_faixa_score,5,FALSE),IF(N637&lt;=F1_ATE,VLOOKUP(Faixa_1,MAT_faixa_score,5,FALSE),IF(AND(N637&gt;=F2_DE,N637&lt;=F2_ATE),VLOOKUP(Faixa_2,MAT_faixa_score,5,FALSE),IF(AND(N637&gt;=F3_DE,N637&lt;=F3_ATE),VLOOKUP(Faixa_3,MAT_faixa_score,5,FALSE),"")))))</f>
        <v/>
      </c>
    </row>
    <row r="638">
      <c r="A638" s="118"/>
      <c r="B638" s="118"/>
      <c r="C638" s="118"/>
      <c r="D638" s="119"/>
      <c r="E638" s="118"/>
      <c r="F638" s="118"/>
      <c r="G638" s="120"/>
      <c r="H638" s="120"/>
      <c r="I638" s="121" t="str">
        <f t="shared" si="1"/>
        <v/>
      </c>
      <c r="J638" s="121"/>
      <c r="K638" s="103"/>
      <c r="L638" s="103"/>
      <c r="M638" s="121"/>
      <c r="N638" s="103" t="str">
        <f>IFERROR(SUM(VLOOKUP(J638,MAT_necessidade,3,FALSE),VLOOKUP(K638,MAT_projeto,3,FALSE),VLOOKUP(L638,MAT_prioridade,3,FALSE),VLOOKUP(M638,MAT_decisao,3,FALSE)),"")</f>
        <v/>
      </c>
      <c r="O638" s="103" t="str">
        <f>IF(N638="","",IF(N638&gt;=F4_DE,VLOOKUP(Faixa_4,MAT_faixa_score,4,FALSE),IF(N638&lt;=F1_ATE,VLOOKUP(Faixa_1,MAT_faixa_score,4,FALSE),IF(AND(N638&gt;=F2_DE,N638&lt;=F2_ATE),VLOOKUP(Faixa_2,MAT_faixa_score,4,FALSE),IF(AND(N638&gt;=F3_DE,N638&lt;=F3_ATE),VLOOKUP(Faixa_3,MAT_faixa_score,4,FALSE),"")))))</f>
        <v/>
      </c>
      <c r="P638" s="103" t="str">
        <f>IF(N638="","",IF(N638&gt;=F4_DE,VLOOKUP(Faixa_4,MAT_faixa_score,5,FALSE),IF(N638&lt;=F1_ATE,VLOOKUP(Faixa_1,MAT_faixa_score,5,FALSE),IF(AND(N638&gt;=F2_DE,N638&lt;=F2_ATE),VLOOKUP(Faixa_2,MAT_faixa_score,5,FALSE),IF(AND(N638&gt;=F3_DE,N638&lt;=F3_ATE),VLOOKUP(Faixa_3,MAT_faixa_score,5,FALSE),"")))))</f>
        <v/>
      </c>
    </row>
    <row r="639">
      <c r="A639" s="118"/>
      <c r="B639" s="118"/>
      <c r="C639" s="118"/>
      <c r="D639" s="119"/>
      <c r="E639" s="118"/>
      <c r="F639" s="118"/>
      <c r="G639" s="120"/>
      <c r="H639" s="120"/>
      <c r="I639" s="121" t="str">
        <f t="shared" si="1"/>
        <v/>
      </c>
      <c r="J639" s="121"/>
      <c r="K639" s="103"/>
      <c r="L639" s="103"/>
      <c r="M639" s="121"/>
      <c r="N639" s="103" t="str">
        <f>IFERROR(SUM(VLOOKUP(J639,MAT_necessidade,3,FALSE),VLOOKUP(K639,MAT_projeto,3,FALSE),VLOOKUP(L639,MAT_prioridade,3,FALSE),VLOOKUP(M639,MAT_decisao,3,FALSE)),"")</f>
        <v/>
      </c>
      <c r="O639" s="103" t="str">
        <f>IF(N639="","",IF(N639&gt;=F4_DE,VLOOKUP(Faixa_4,MAT_faixa_score,4,FALSE),IF(N639&lt;=F1_ATE,VLOOKUP(Faixa_1,MAT_faixa_score,4,FALSE),IF(AND(N639&gt;=F2_DE,N639&lt;=F2_ATE),VLOOKUP(Faixa_2,MAT_faixa_score,4,FALSE),IF(AND(N639&gt;=F3_DE,N639&lt;=F3_ATE),VLOOKUP(Faixa_3,MAT_faixa_score,4,FALSE),"")))))</f>
        <v/>
      </c>
      <c r="P639" s="103" t="str">
        <f>IF(N639="","",IF(N639&gt;=F4_DE,VLOOKUP(Faixa_4,MAT_faixa_score,5,FALSE),IF(N639&lt;=F1_ATE,VLOOKUP(Faixa_1,MAT_faixa_score,5,FALSE),IF(AND(N639&gt;=F2_DE,N639&lt;=F2_ATE),VLOOKUP(Faixa_2,MAT_faixa_score,5,FALSE),IF(AND(N639&gt;=F3_DE,N639&lt;=F3_ATE),VLOOKUP(Faixa_3,MAT_faixa_score,5,FALSE),"")))))</f>
        <v/>
      </c>
    </row>
    <row r="640">
      <c r="A640" s="118"/>
      <c r="B640" s="118"/>
      <c r="C640" s="118"/>
      <c r="D640" s="119"/>
      <c r="E640" s="118"/>
      <c r="F640" s="118"/>
      <c r="G640" s="120"/>
      <c r="H640" s="120"/>
      <c r="I640" s="121" t="str">
        <f t="shared" si="1"/>
        <v/>
      </c>
      <c r="J640" s="121"/>
      <c r="K640" s="103"/>
      <c r="L640" s="103"/>
      <c r="M640" s="121"/>
      <c r="N640" s="103" t="str">
        <f>IFERROR(SUM(VLOOKUP(J640,MAT_necessidade,3,FALSE),VLOOKUP(K640,MAT_projeto,3,FALSE),VLOOKUP(L640,MAT_prioridade,3,FALSE),VLOOKUP(M640,MAT_decisao,3,FALSE)),"")</f>
        <v/>
      </c>
      <c r="O640" s="103" t="str">
        <f>IF(N640="","",IF(N640&gt;=F4_DE,VLOOKUP(Faixa_4,MAT_faixa_score,4,FALSE),IF(N640&lt;=F1_ATE,VLOOKUP(Faixa_1,MAT_faixa_score,4,FALSE),IF(AND(N640&gt;=F2_DE,N640&lt;=F2_ATE),VLOOKUP(Faixa_2,MAT_faixa_score,4,FALSE),IF(AND(N640&gt;=F3_DE,N640&lt;=F3_ATE),VLOOKUP(Faixa_3,MAT_faixa_score,4,FALSE),"")))))</f>
        <v/>
      </c>
      <c r="P640" s="103" t="str">
        <f>IF(N640="","",IF(N640&gt;=F4_DE,VLOOKUP(Faixa_4,MAT_faixa_score,5,FALSE),IF(N640&lt;=F1_ATE,VLOOKUP(Faixa_1,MAT_faixa_score,5,FALSE),IF(AND(N640&gt;=F2_DE,N640&lt;=F2_ATE),VLOOKUP(Faixa_2,MAT_faixa_score,5,FALSE),IF(AND(N640&gt;=F3_DE,N640&lt;=F3_ATE),VLOOKUP(Faixa_3,MAT_faixa_score,5,FALSE),"")))))</f>
        <v/>
      </c>
    </row>
    <row r="641">
      <c r="A641" s="118"/>
      <c r="B641" s="118"/>
      <c r="C641" s="118"/>
      <c r="D641" s="119"/>
      <c r="E641" s="118"/>
      <c r="F641" s="118"/>
      <c r="G641" s="120"/>
      <c r="H641" s="120"/>
      <c r="I641" s="121" t="str">
        <f t="shared" si="1"/>
        <v/>
      </c>
      <c r="J641" s="121"/>
      <c r="K641" s="103"/>
      <c r="L641" s="103"/>
      <c r="M641" s="121"/>
      <c r="N641" s="103" t="str">
        <f>IFERROR(SUM(VLOOKUP(J641,MAT_necessidade,3,FALSE),VLOOKUP(K641,MAT_projeto,3,FALSE),VLOOKUP(L641,MAT_prioridade,3,FALSE),VLOOKUP(M641,MAT_decisao,3,FALSE)),"")</f>
        <v/>
      </c>
      <c r="O641" s="103" t="str">
        <f>IF(N641="","",IF(N641&gt;=F4_DE,VLOOKUP(Faixa_4,MAT_faixa_score,4,FALSE),IF(N641&lt;=F1_ATE,VLOOKUP(Faixa_1,MAT_faixa_score,4,FALSE),IF(AND(N641&gt;=F2_DE,N641&lt;=F2_ATE),VLOOKUP(Faixa_2,MAT_faixa_score,4,FALSE),IF(AND(N641&gt;=F3_DE,N641&lt;=F3_ATE),VLOOKUP(Faixa_3,MAT_faixa_score,4,FALSE),"")))))</f>
        <v/>
      </c>
      <c r="P641" s="103" t="str">
        <f>IF(N641="","",IF(N641&gt;=F4_DE,VLOOKUP(Faixa_4,MAT_faixa_score,5,FALSE),IF(N641&lt;=F1_ATE,VLOOKUP(Faixa_1,MAT_faixa_score,5,FALSE),IF(AND(N641&gt;=F2_DE,N641&lt;=F2_ATE),VLOOKUP(Faixa_2,MAT_faixa_score,5,FALSE),IF(AND(N641&gt;=F3_DE,N641&lt;=F3_ATE),VLOOKUP(Faixa_3,MAT_faixa_score,5,FALSE),"")))))</f>
        <v/>
      </c>
    </row>
    <row r="642">
      <c r="A642" s="118"/>
      <c r="B642" s="118"/>
      <c r="C642" s="118"/>
      <c r="D642" s="119"/>
      <c r="E642" s="118"/>
      <c r="F642" s="118"/>
      <c r="G642" s="120"/>
      <c r="H642" s="120"/>
      <c r="I642" s="121" t="str">
        <f t="shared" si="1"/>
        <v/>
      </c>
      <c r="J642" s="121"/>
      <c r="K642" s="103"/>
      <c r="L642" s="103"/>
      <c r="M642" s="121"/>
      <c r="N642" s="103" t="str">
        <f>IFERROR(SUM(VLOOKUP(J642,MAT_necessidade,3,FALSE),VLOOKUP(K642,MAT_projeto,3,FALSE),VLOOKUP(L642,MAT_prioridade,3,FALSE),VLOOKUP(M642,MAT_decisao,3,FALSE)),"")</f>
        <v/>
      </c>
      <c r="O642" s="103" t="str">
        <f>IF(N642="","",IF(N642&gt;=F4_DE,VLOOKUP(Faixa_4,MAT_faixa_score,4,FALSE),IF(N642&lt;=F1_ATE,VLOOKUP(Faixa_1,MAT_faixa_score,4,FALSE),IF(AND(N642&gt;=F2_DE,N642&lt;=F2_ATE),VLOOKUP(Faixa_2,MAT_faixa_score,4,FALSE),IF(AND(N642&gt;=F3_DE,N642&lt;=F3_ATE),VLOOKUP(Faixa_3,MAT_faixa_score,4,FALSE),"")))))</f>
        <v/>
      </c>
      <c r="P642" s="103" t="str">
        <f>IF(N642="","",IF(N642&gt;=F4_DE,VLOOKUP(Faixa_4,MAT_faixa_score,5,FALSE),IF(N642&lt;=F1_ATE,VLOOKUP(Faixa_1,MAT_faixa_score,5,FALSE),IF(AND(N642&gt;=F2_DE,N642&lt;=F2_ATE),VLOOKUP(Faixa_2,MAT_faixa_score,5,FALSE),IF(AND(N642&gt;=F3_DE,N642&lt;=F3_ATE),VLOOKUP(Faixa_3,MAT_faixa_score,5,FALSE),"")))))</f>
        <v/>
      </c>
    </row>
    <row r="643">
      <c r="A643" s="118"/>
      <c r="B643" s="118"/>
      <c r="C643" s="118"/>
      <c r="D643" s="119"/>
      <c r="E643" s="118"/>
      <c r="F643" s="118"/>
      <c r="G643" s="120"/>
      <c r="H643" s="120"/>
      <c r="I643" s="121" t="str">
        <f t="shared" si="1"/>
        <v/>
      </c>
      <c r="J643" s="121"/>
      <c r="K643" s="103"/>
      <c r="L643" s="103"/>
      <c r="M643" s="121"/>
      <c r="N643" s="103" t="str">
        <f>IFERROR(SUM(VLOOKUP(J643,MAT_necessidade,3,FALSE),VLOOKUP(K643,MAT_projeto,3,FALSE),VLOOKUP(L643,MAT_prioridade,3,FALSE),VLOOKUP(M643,MAT_decisao,3,FALSE)),"")</f>
        <v/>
      </c>
      <c r="O643" s="103" t="str">
        <f>IF(N643="","",IF(N643&gt;=F4_DE,VLOOKUP(Faixa_4,MAT_faixa_score,4,FALSE),IF(N643&lt;=F1_ATE,VLOOKUP(Faixa_1,MAT_faixa_score,4,FALSE),IF(AND(N643&gt;=F2_DE,N643&lt;=F2_ATE),VLOOKUP(Faixa_2,MAT_faixa_score,4,FALSE),IF(AND(N643&gt;=F3_DE,N643&lt;=F3_ATE),VLOOKUP(Faixa_3,MAT_faixa_score,4,FALSE),"")))))</f>
        <v/>
      </c>
      <c r="P643" s="103" t="str">
        <f>IF(N643="","",IF(N643&gt;=F4_DE,VLOOKUP(Faixa_4,MAT_faixa_score,5,FALSE),IF(N643&lt;=F1_ATE,VLOOKUP(Faixa_1,MAT_faixa_score,5,FALSE),IF(AND(N643&gt;=F2_DE,N643&lt;=F2_ATE),VLOOKUP(Faixa_2,MAT_faixa_score,5,FALSE),IF(AND(N643&gt;=F3_DE,N643&lt;=F3_ATE),VLOOKUP(Faixa_3,MAT_faixa_score,5,FALSE),"")))))</f>
        <v/>
      </c>
    </row>
    <row r="644">
      <c r="A644" s="118"/>
      <c r="B644" s="118"/>
      <c r="C644" s="118"/>
      <c r="D644" s="119"/>
      <c r="E644" s="118"/>
      <c r="F644" s="118"/>
      <c r="G644" s="120"/>
      <c r="H644" s="120"/>
      <c r="I644" s="121" t="str">
        <f t="shared" si="1"/>
        <v/>
      </c>
      <c r="J644" s="121"/>
      <c r="K644" s="103"/>
      <c r="L644" s="103"/>
      <c r="M644" s="121"/>
      <c r="N644" s="103" t="str">
        <f>IFERROR(SUM(VLOOKUP(J644,MAT_necessidade,3,FALSE),VLOOKUP(K644,MAT_projeto,3,FALSE),VLOOKUP(L644,MAT_prioridade,3,FALSE),VLOOKUP(M644,MAT_decisao,3,FALSE)),"")</f>
        <v/>
      </c>
      <c r="O644" s="103" t="str">
        <f>IF(N644="","",IF(N644&gt;=F4_DE,VLOOKUP(Faixa_4,MAT_faixa_score,4,FALSE),IF(N644&lt;=F1_ATE,VLOOKUP(Faixa_1,MAT_faixa_score,4,FALSE),IF(AND(N644&gt;=F2_DE,N644&lt;=F2_ATE),VLOOKUP(Faixa_2,MAT_faixa_score,4,FALSE),IF(AND(N644&gt;=F3_DE,N644&lt;=F3_ATE),VLOOKUP(Faixa_3,MAT_faixa_score,4,FALSE),"")))))</f>
        <v/>
      </c>
      <c r="P644" s="103" t="str">
        <f>IF(N644="","",IF(N644&gt;=F4_DE,VLOOKUP(Faixa_4,MAT_faixa_score,5,FALSE),IF(N644&lt;=F1_ATE,VLOOKUP(Faixa_1,MAT_faixa_score,5,FALSE),IF(AND(N644&gt;=F2_DE,N644&lt;=F2_ATE),VLOOKUP(Faixa_2,MAT_faixa_score,5,FALSE),IF(AND(N644&gt;=F3_DE,N644&lt;=F3_ATE),VLOOKUP(Faixa_3,MAT_faixa_score,5,FALSE),"")))))</f>
        <v/>
      </c>
    </row>
    <row r="645">
      <c r="A645" s="118"/>
      <c r="B645" s="118"/>
      <c r="C645" s="118"/>
      <c r="D645" s="119"/>
      <c r="E645" s="118"/>
      <c r="F645" s="118"/>
      <c r="G645" s="120"/>
      <c r="H645" s="120"/>
      <c r="I645" s="121" t="str">
        <f t="shared" si="1"/>
        <v/>
      </c>
      <c r="J645" s="121"/>
      <c r="K645" s="103"/>
      <c r="L645" s="103"/>
      <c r="M645" s="121"/>
      <c r="N645" s="103" t="str">
        <f>IFERROR(SUM(VLOOKUP(J645,MAT_necessidade,3,FALSE),VLOOKUP(K645,MAT_projeto,3,FALSE),VLOOKUP(L645,MAT_prioridade,3,FALSE),VLOOKUP(M645,MAT_decisao,3,FALSE)),"")</f>
        <v/>
      </c>
      <c r="O645" s="103" t="str">
        <f>IF(N645="","",IF(N645&gt;=F4_DE,VLOOKUP(Faixa_4,MAT_faixa_score,4,FALSE),IF(N645&lt;=F1_ATE,VLOOKUP(Faixa_1,MAT_faixa_score,4,FALSE),IF(AND(N645&gt;=F2_DE,N645&lt;=F2_ATE),VLOOKUP(Faixa_2,MAT_faixa_score,4,FALSE),IF(AND(N645&gt;=F3_DE,N645&lt;=F3_ATE),VLOOKUP(Faixa_3,MAT_faixa_score,4,FALSE),"")))))</f>
        <v/>
      </c>
      <c r="P645" s="103" t="str">
        <f>IF(N645="","",IF(N645&gt;=F4_DE,VLOOKUP(Faixa_4,MAT_faixa_score,5,FALSE),IF(N645&lt;=F1_ATE,VLOOKUP(Faixa_1,MAT_faixa_score,5,FALSE),IF(AND(N645&gt;=F2_DE,N645&lt;=F2_ATE),VLOOKUP(Faixa_2,MAT_faixa_score,5,FALSE),IF(AND(N645&gt;=F3_DE,N645&lt;=F3_ATE),VLOOKUP(Faixa_3,MAT_faixa_score,5,FALSE),"")))))</f>
        <v/>
      </c>
    </row>
    <row r="646">
      <c r="A646" s="118"/>
      <c r="B646" s="118"/>
      <c r="C646" s="118"/>
      <c r="D646" s="119"/>
      <c r="E646" s="118"/>
      <c r="F646" s="118"/>
      <c r="G646" s="120"/>
      <c r="H646" s="120"/>
      <c r="I646" s="121" t="str">
        <f t="shared" si="1"/>
        <v/>
      </c>
      <c r="J646" s="121"/>
      <c r="K646" s="103"/>
      <c r="L646" s="103"/>
      <c r="M646" s="121"/>
      <c r="N646" s="103" t="str">
        <f>IFERROR(SUM(VLOOKUP(J646,MAT_necessidade,3,FALSE),VLOOKUP(K646,MAT_projeto,3,FALSE),VLOOKUP(L646,MAT_prioridade,3,FALSE),VLOOKUP(M646,MAT_decisao,3,FALSE)),"")</f>
        <v/>
      </c>
      <c r="O646" s="103" t="str">
        <f>IF(N646="","",IF(N646&gt;=F4_DE,VLOOKUP(Faixa_4,MAT_faixa_score,4,FALSE),IF(N646&lt;=F1_ATE,VLOOKUP(Faixa_1,MAT_faixa_score,4,FALSE),IF(AND(N646&gt;=F2_DE,N646&lt;=F2_ATE),VLOOKUP(Faixa_2,MAT_faixa_score,4,FALSE),IF(AND(N646&gt;=F3_DE,N646&lt;=F3_ATE),VLOOKUP(Faixa_3,MAT_faixa_score,4,FALSE),"")))))</f>
        <v/>
      </c>
      <c r="P646" s="103" t="str">
        <f>IF(N646="","",IF(N646&gt;=F4_DE,VLOOKUP(Faixa_4,MAT_faixa_score,5,FALSE),IF(N646&lt;=F1_ATE,VLOOKUP(Faixa_1,MAT_faixa_score,5,FALSE),IF(AND(N646&gt;=F2_DE,N646&lt;=F2_ATE),VLOOKUP(Faixa_2,MAT_faixa_score,5,FALSE),IF(AND(N646&gt;=F3_DE,N646&lt;=F3_ATE),VLOOKUP(Faixa_3,MAT_faixa_score,5,FALSE),"")))))</f>
        <v/>
      </c>
    </row>
    <row r="647">
      <c r="A647" s="118"/>
      <c r="B647" s="118"/>
      <c r="C647" s="118"/>
      <c r="D647" s="119"/>
      <c r="E647" s="118"/>
      <c r="F647" s="118"/>
      <c r="G647" s="120"/>
      <c r="H647" s="120"/>
      <c r="I647" s="121" t="str">
        <f t="shared" si="1"/>
        <v/>
      </c>
      <c r="J647" s="121"/>
      <c r="K647" s="103"/>
      <c r="L647" s="103"/>
      <c r="M647" s="121"/>
      <c r="N647" s="103" t="str">
        <f>IFERROR(SUM(VLOOKUP(J647,MAT_necessidade,3,FALSE),VLOOKUP(K647,MAT_projeto,3,FALSE),VLOOKUP(L647,MAT_prioridade,3,FALSE),VLOOKUP(M647,MAT_decisao,3,FALSE)),"")</f>
        <v/>
      </c>
      <c r="O647" s="103" t="str">
        <f>IF(N647="","",IF(N647&gt;=F4_DE,VLOOKUP(Faixa_4,MAT_faixa_score,4,FALSE),IF(N647&lt;=F1_ATE,VLOOKUP(Faixa_1,MAT_faixa_score,4,FALSE),IF(AND(N647&gt;=F2_DE,N647&lt;=F2_ATE),VLOOKUP(Faixa_2,MAT_faixa_score,4,FALSE),IF(AND(N647&gt;=F3_DE,N647&lt;=F3_ATE),VLOOKUP(Faixa_3,MAT_faixa_score,4,FALSE),"")))))</f>
        <v/>
      </c>
      <c r="P647" s="103" t="str">
        <f>IF(N647="","",IF(N647&gt;=F4_DE,VLOOKUP(Faixa_4,MAT_faixa_score,5,FALSE),IF(N647&lt;=F1_ATE,VLOOKUP(Faixa_1,MAT_faixa_score,5,FALSE),IF(AND(N647&gt;=F2_DE,N647&lt;=F2_ATE),VLOOKUP(Faixa_2,MAT_faixa_score,5,FALSE),IF(AND(N647&gt;=F3_DE,N647&lt;=F3_ATE),VLOOKUP(Faixa_3,MAT_faixa_score,5,FALSE),"")))))</f>
        <v/>
      </c>
    </row>
    <row r="648">
      <c r="A648" s="118"/>
      <c r="B648" s="118"/>
      <c r="C648" s="118"/>
      <c r="D648" s="119"/>
      <c r="E648" s="118"/>
      <c r="F648" s="118"/>
      <c r="G648" s="120"/>
      <c r="H648" s="120"/>
      <c r="I648" s="121" t="str">
        <f t="shared" si="1"/>
        <v/>
      </c>
      <c r="J648" s="121"/>
      <c r="K648" s="103"/>
      <c r="L648" s="103"/>
      <c r="M648" s="121"/>
      <c r="N648" s="103" t="str">
        <f>IFERROR(SUM(VLOOKUP(J648,MAT_necessidade,3,FALSE),VLOOKUP(K648,MAT_projeto,3,FALSE),VLOOKUP(L648,MAT_prioridade,3,FALSE),VLOOKUP(M648,MAT_decisao,3,FALSE)),"")</f>
        <v/>
      </c>
      <c r="O648" s="103" t="str">
        <f>IF(N648="","",IF(N648&gt;=F4_DE,VLOOKUP(Faixa_4,MAT_faixa_score,4,FALSE),IF(N648&lt;=F1_ATE,VLOOKUP(Faixa_1,MAT_faixa_score,4,FALSE),IF(AND(N648&gt;=F2_DE,N648&lt;=F2_ATE),VLOOKUP(Faixa_2,MAT_faixa_score,4,FALSE),IF(AND(N648&gt;=F3_DE,N648&lt;=F3_ATE),VLOOKUP(Faixa_3,MAT_faixa_score,4,FALSE),"")))))</f>
        <v/>
      </c>
      <c r="P648" s="103" t="str">
        <f>IF(N648="","",IF(N648&gt;=F4_DE,VLOOKUP(Faixa_4,MAT_faixa_score,5,FALSE),IF(N648&lt;=F1_ATE,VLOOKUP(Faixa_1,MAT_faixa_score,5,FALSE),IF(AND(N648&gt;=F2_DE,N648&lt;=F2_ATE),VLOOKUP(Faixa_2,MAT_faixa_score,5,FALSE),IF(AND(N648&gt;=F3_DE,N648&lt;=F3_ATE),VLOOKUP(Faixa_3,MAT_faixa_score,5,FALSE),"")))))</f>
        <v/>
      </c>
    </row>
    <row r="649">
      <c r="A649" s="118"/>
      <c r="B649" s="118"/>
      <c r="C649" s="118"/>
      <c r="D649" s="119"/>
      <c r="E649" s="118"/>
      <c r="F649" s="118"/>
      <c r="G649" s="120"/>
      <c r="H649" s="120"/>
      <c r="I649" s="121" t="str">
        <f t="shared" si="1"/>
        <v/>
      </c>
      <c r="J649" s="121"/>
      <c r="K649" s="103"/>
      <c r="L649" s="103"/>
      <c r="M649" s="121"/>
      <c r="N649" s="103" t="str">
        <f>IFERROR(SUM(VLOOKUP(J649,MAT_necessidade,3,FALSE),VLOOKUP(K649,MAT_projeto,3,FALSE),VLOOKUP(L649,MAT_prioridade,3,FALSE),VLOOKUP(M649,MAT_decisao,3,FALSE)),"")</f>
        <v/>
      </c>
      <c r="O649" s="103" t="str">
        <f>IF(N649="","",IF(N649&gt;=F4_DE,VLOOKUP(Faixa_4,MAT_faixa_score,4,FALSE),IF(N649&lt;=F1_ATE,VLOOKUP(Faixa_1,MAT_faixa_score,4,FALSE),IF(AND(N649&gt;=F2_DE,N649&lt;=F2_ATE),VLOOKUP(Faixa_2,MAT_faixa_score,4,FALSE),IF(AND(N649&gt;=F3_DE,N649&lt;=F3_ATE),VLOOKUP(Faixa_3,MAT_faixa_score,4,FALSE),"")))))</f>
        <v/>
      </c>
      <c r="P649" s="103" t="str">
        <f>IF(N649="","",IF(N649&gt;=F4_DE,VLOOKUP(Faixa_4,MAT_faixa_score,5,FALSE),IF(N649&lt;=F1_ATE,VLOOKUP(Faixa_1,MAT_faixa_score,5,FALSE),IF(AND(N649&gt;=F2_DE,N649&lt;=F2_ATE),VLOOKUP(Faixa_2,MAT_faixa_score,5,FALSE),IF(AND(N649&gt;=F3_DE,N649&lt;=F3_ATE),VLOOKUP(Faixa_3,MAT_faixa_score,5,FALSE),"")))))</f>
        <v/>
      </c>
    </row>
    <row r="650">
      <c r="A650" s="118"/>
      <c r="B650" s="118"/>
      <c r="C650" s="118"/>
      <c r="D650" s="119"/>
      <c r="E650" s="118"/>
      <c r="F650" s="118"/>
      <c r="G650" s="120"/>
      <c r="H650" s="120"/>
      <c r="I650" s="121" t="str">
        <f t="shared" si="1"/>
        <v/>
      </c>
      <c r="J650" s="121"/>
      <c r="K650" s="103"/>
      <c r="L650" s="103"/>
      <c r="M650" s="121"/>
      <c r="N650" s="103" t="str">
        <f>IFERROR(SUM(VLOOKUP(J650,MAT_necessidade,3,FALSE),VLOOKUP(K650,MAT_projeto,3,FALSE),VLOOKUP(L650,MAT_prioridade,3,FALSE),VLOOKUP(M650,MAT_decisao,3,FALSE)),"")</f>
        <v/>
      </c>
      <c r="O650" s="103" t="str">
        <f>IF(N650="","",IF(N650&gt;=F4_DE,VLOOKUP(Faixa_4,MAT_faixa_score,4,FALSE),IF(N650&lt;=F1_ATE,VLOOKUP(Faixa_1,MAT_faixa_score,4,FALSE),IF(AND(N650&gt;=F2_DE,N650&lt;=F2_ATE),VLOOKUP(Faixa_2,MAT_faixa_score,4,FALSE),IF(AND(N650&gt;=F3_DE,N650&lt;=F3_ATE),VLOOKUP(Faixa_3,MAT_faixa_score,4,FALSE),"")))))</f>
        <v/>
      </c>
      <c r="P650" s="103" t="str">
        <f>IF(N650="","",IF(N650&gt;=F4_DE,VLOOKUP(Faixa_4,MAT_faixa_score,5,FALSE),IF(N650&lt;=F1_ATE,VLOOKUP(Faixa_1,MAT_faixa_score,5,FALSE),IF(AND(N650&gt;=F2_DE,N650&lt;=F2_ATE),VLOOKUP(Faixa_2,MAT_faixa_score,5,FALSE),IF(AND(N650&gt;=F3_DE,N650&lt;=F3_ATE),VLOOKUP(Faixa_3,MAT_faixa_score,5,FALSE),"")))))</f>
        <v/>
      </c>
    </row>
    <row r="651">
      <c r="A651" s="118"/>
      <c r="B651" s="118"/>
      <c r="C651" s="118"/>
      <c r="D651" s="119"/>
      <c r="E651" s="118"/>
      <c r="F651" s="118"/>
      <c r="G651" s="120"/>
      <c r="H651" s="120"/>
      <c r="I651" s="121" t="str">
        <f t="shared" si="1"/>
        <v/>
      </c>
      <c r="J651" s="121"/>
      <c r="K651" s="103"/>
      <c r="L651" s="103"/>
      <c r="M651" s="121"/>
      <c r="N651" s="103" t="str">
        <f>IFERROR(SUM(VLOOKUP(J651,MAT_necessidade,3,FALSE),VLOOKUP(K651,MAT_projeto,3,FALSE),VLOOKUP(L651,MAT_prioridade,3,FALSE),VLOOKUP(M651,MAT_decisao,3,FALSE)),"")</f>
        <v/>
      </c>
      <c r="O651" s="103" t="str">
        <f>IF(N651="","",IF(N651&gt;=F4_DE,VLOOKUP(Faixa_4,MAT_faixa_score,4,FALSE),IF(N651&lt;=F1_ATE,VLOOKUP(Faixa_1,MAT_faixa_score,4,FALSE),IF(AND(N651&gt;=F2_DE,N651&lt;=F2_ATE),VLOOKUP(Faixa_2,MAT_faixa_score,4,FALSE),IF(AND(N651&gt;=F3_DE,N651&lt;=F3_ATE),VLOOKUP(Faixa_3,MAT_faixa_score,4,FALSE),"")))))</f>
        <v/>
      </c>
      <c r="P651" s="103" t="str">
        <f>IF(N651="","",IF(N651&gt;=F4_DE,VLOOKUP(Faixa_4,MAT_faixa_score,5,FALSE),IF(N651&lt;=F1_ATE,VLOOKUP(Faixa_1,MAT_faixa_score,5,FALSE),IF(AND(N651&gt;=F2_DE,N651&lt;=F2_ATE),VLOOKUP(Faixa_2,MAT_faixa_score,5,FALSE),IF(AND(N651&gt;=F3_DE,N651&lt;=F3_ATE),VLOOKUP(Faixa_3,MAT_faixa_score,5,FALSE),"")))))</f>
        <v/>
      </c>
    </row>
    <row r="652">
      <c r="A652" s="118"/>
      <c r="B652" s="118"/>
      <c r="C652" s="118"/>
      <c r="D652" s="119"/>
      <c r="E652" s="118"/>
      <c r="F652" s="118"/>
      <c r="G652" s="120"/>
      <c r="H652" s="120"/>
      <c r="I652" s="121" t="str">
        <f t="shared" si="1"/>
        <v/>
      </c>
      <c r="J652" s="121"/>
      <c r="K652" s="103"/>
      <c r="L652" s="103"/>
      <c r="M652" s="121"/>
      <c r="N652" s="103" t="str">
        <f>IFERROR(SUM(VLOOKUP(J652,MAT_necessidade,3,FALSE),VLOOKUP(K652,MAT_projeto,3,FALSE),VLOOKUP(L652,MAT_prioridade,3,FALSE),VLOOKUP(M652,MAT_decisao,3,FALSE)),"")</f>
        <v/>
      </c>
      <c r="O652" s="103" t="str">
        <f>IF(N652="","",IF(N652&gt;=F4_DE,VLOOKUP(Faixa_4,MAT_faixa_score,4,FALSE),IF(N652&lt;=F1_ATE,VLOOKUP(Faixa_1,MAT_faixa_score,4,FALSE),IF(AND(N652&gt;=F2_DE,N652&lt;=F2_ATE),VLOOKUP(Faixa_2,MAT_faixa_score,4,FALSE),IF(AND(N652&gt;=F3_DE,N652&lt;=F3_ATE),VLOOKUP(Faixa_3,MAT_faixa_score,4,FALSE),"")))))</f>
        <v/>
      </c>
      <c r="P652" s="103" t="str">
        <f>IF(N652="","",IF(N652&gt;=F4_DE,VLOOKUP(Faixa_4,MAT_faixa_score,5,FALSE),IF(N652&lt;=F1_ATE,VLOOKUP(Faixa_1,MAT_faixa_score,5,FALSE),IF(AND(N652&gt;=F2_DE,N652&lt;=F2_ATE),VLOOKUP(Faixa_2,MAT_faixa_score,5,FALSE),IF(AND(N652&gt;=F3_DE,N652&lt;=F3_ATE),VLOOKUP(Faixa_3,MAT_faixa_score,5,FALSE),"")))))</f>
        <v/>
      </c>
    </row>
    <row r="653">
      <c r="A653" s="118"/>
      <c r="B653" s="118"/>
      <c r="C653" s="118"/>
      <c r="D653" s="119"/>
      <c r="E653" s="118"/>
      <c r="F653" s="118"/>
      <c r="G653" s="120"/>
      <c r="H653" s="120"/>
      <c r="I653" s="121" t="str">
        <f t="shared" si="1"/>
        <v/>
      </c>
      <c r="J653" s="121"/>
      <c r="K653" s="103"/>
      <c r="L653" s="103"/>
      <c r="M653" s="121"/>
      <c r="N653" s="103" t="str">
        <f>IFERROR(SUM(VLOOKUP(J653,MAT_necessidade,3,FALSE),VLOOKUP(K653,MAT_projeto,3,FALSE),VLOOKUP(L653,MAT_prioridade,3,FALSE),VLOOKUP(M653,MAT_decisao,3,FALSE)),"")</f>
        <v/>
      </c>
      <c r="O653" s="103" t="str">
        <f>IF(N653="","",IF(N653&gt;=F4_DE,VLOOKUP(Faixa_4,MAT_faixa_score,4,FALSE),IF(N653&lt;=F1_ATE,VLOOKUP(Faixa_1,MAT_faixa_score,4,FALSE),IF(AND(N653&gt;=F2_DE,N653&lt;=F2_ATE),VLOOKUP(Faixa_2,MAT_faixa_score,4,FALSE),IF(AND(N653&gt;=F3_DE,N653&lt;=F3_ATE),VLOOKUP(Faixa_3,MAT_faixa_score,4,FALSE),"")))))</f>
        <v/>
      </c>
      <c r="P653" s="103" t="str">
        <f>IF(N653="","",IF(N653&gt;=F4_DE,VLOOKUP(Faixa_4,MAT_faixa_score,5,FALSE),IF(N653&lt;=F1_ATE,VLOOKUP(Faixa_1,MAT_faixa_score,5,FALSE),IF(AND(N653&gt;=F2_DE,N653&lt;=F2_ATE),VLOOKUP(Faixa_2,MAT_faixa_score,5,FALSE),IF(AND(N653&gt;=F3_DE,N653&lt;=F3_ATE),VLOOKUP(Faixa_3,MAT_faixa_score,5,FALSE),"")))))</f>
        <v/>
      </c>
    </row>
    <row r="654">
      <c r="A654" s="118"/>
      <c r="B654" s="118"/>
      <c r="C654" s="118"/>
      <c r="D654" s="119"/>
      <c r="E654" s="118"/>
      <c r="F654" s="118"/>
      <c r="G654" s="120"/>
      <c r="H654" s="120"/>
      <c r="I654" s="121" t="str">
        <f t="shared" si="1"/>
        <v/>
      </c>
      <c r="J654" s="121"/>
      <c r="K654" s="103"/>
      <c r="L654" s="103"/>
      <c r="M654" s="121"/>
      <c r="N654" s="103" t="str">
        <f>IFERROR(SUM(VLOOKUP(J654,MAT_necessidade,3,FALSE),VLOOKUP(K654,MAT_projeto,3,FALSE),VLOOKUP(L654,MAT_prioridade,3,FALSE),VLOOKUP(M654,MAT_decisao,3,FALSE)),"")</f>
        <v/>
      </c>
      <c r="O654" s="103" t="str">
        <f>IF(N654="","",IF(N654&gt;=F4_DE,VLOOKUP(Faixa_4,MAT_faixa_score,4,FALSE),IF(N654&lt;=F1_ATE,VLOOKUP(Faixa_1,MAT_faixa_score,4,FALSE),IF(AND(N654&gt;=F2_DE,N654&lt;=F2_ATE),VLOOKUP(Faixa_2,MAT_faixa_score,4,FALSE),IF(AND(N654&gt;=F3_DE,N654&lt;=F3_ATE),VLOOKUP(Faixa_3,MAT_faixa_score,4,FALSE),"")))))</f>
        <v/>
      </c>
      <c r="P654" s="103" t="str">
        <f>IF(N654="","",IF(N654&gt;=F4_DE,VLOOKUP(Faixa_4,MAT_faixa_score,5,FALSE),IF(N654&lt;=F1_ATE,VLOOKUP(Faixa_1,MAT_faixa_score,5,FALSE),IF(AND(N654&gt;=F2_DE,N654&lt;=F2_ATE),VLOOKUP(Faixa_2,MAT_faixa_score,5,FALSE),IF(AND(N654&gt;=F3_DE,N654&lt;=F3_ATE),VLOOKUP(Faixa_3,MAT_faixa_score,5,FALSE),"")))))</f>
        <v/>
      </c>
    </row>
    <row r="655">
      <c r="A655" s="118"/>
      <c r="B655" s="118"/>
      <c r="C655" s="118"/>
      <c r="D655" s="119"/>
      <c r="E655" s="118"/>
      <c r="F655" s="118"/>
      <c r="G655" s="120"/>
      <c r="H655" s="120"/>
      <c r="I655" s="121" t="str">
        <f t="shared" si="1"/>
        <v/>
      </c>
      <c r="J655" s="121"/>
      <c r="K655" s="103"/>
      <c r="L655" s="103"/>
      <c r="M655" s="121"/>
      <c r="N655" s="103" t="str">
        <f>IFERROR(SUM(VLOOKUP(J655,MAT_necessidade,3,FALSE),VLOOKUP(K655,MAT_projeto,3,FALSE),VLOOKUP(L655,MAT_prioridade,3,FALSE),VLOOKUP(M655,MAT_decisao,3,FALSE)),"")</f>
        <v/>
      </c>
      <c r="O655" s="103" t="str">
        <f>IF(N655="","",IF(N655&gt;=F4_DE,VLOOKUP(Faixa_4,MAT_faixa_score,4,FALSE),IF(N655&lt;=F1_ATE,VLOOKUP(Faixa_1,MAT_faixa_score,4,FALSE),IF(AND(N655&gt;=F2_DE,N655&lt;=F2_ATE),VLOOKUP(Faixa_2,MAT_faixa_score,4,FALSE),IF(AND(N655&gt;=F3_DE,N655&lt;=F3_ATE),VLOOKUP(Faixa_3,MAT_faixa_score,4,FALSE),"")))))</f>
        <v/>
      </c>
      <c r="P655" s="103" t="str">
        <f>IF(N655="","",IF(N655&gt;=F4_DE,VLOOKUP(Faixa_4,MAT_faixa_score,5,FALSE),IF(N655&lt;=F1_ATE,VLOOKUP(Faixa_1,MAT_faixa_score,5,FALSE),IF(AND(N655&gt;=F2_DE,N655&lt;=F2_ATE),VLOOKUP(Faixa_2,MAT_faixa_score,5,FALSE),IF(AND(N655&gt;=F3_DE,N655&lt;=F3_ATE),VLOOKUP(Faixa_3,MAT_faixa_score,5,FALSE),"")))))</f>
        <v/>
      </c>
    </row>
    <row r="656">
      <c r="A656" s="118"/>
      <c r="B656" s="118"/>
      <c r="C656" s="118"/>
      <c r="D656" s="119"/>
      <c r="E656" s="118"/>
      <c r="F656" s="118"/>
      <c r="G656" s="120"/>
      <c r="H656" s="120"/>
      <c r="I656" s="121" t="str">
        <f t="shared" si="1"/>
        <v/>
      </c>
      <c r="J656" s="121"/>
      <c r="K656" s="103"/>
      <c r="L656" s="103"/>
      <c r="M656" s="121"/>
      <c r="N656" s="103" t="str">
        <f>IFERROR(SUM(VLOOKUP(J656,MAT_necessidade,3,FALSE),VLOOKUP(K656,MAT_projeto,3,FALSE),VLOOKUP(L656,MAT_prioridade,3,FALSE),VLOOKUP(M656,MAT_decisao,3,FALSE)),"")</f>
        <v/>
      </c>
      <c r="O656" s="103" t="str">
        <f>IF(N656="","",IF(N656&gt;=F4_DE,VLOOKUP(Faixa_4,MAT_faixa_score,4,FALSE),IF(N656&lt;=F1_ATE,VLOOKUP(Faixa_1,MAT_faixa_score,4,FALSE),IF(AND(N656&gt;=F2_DE,N656&lt;=F2_ATE),VLOOKUP(Faixa_2,MAT_faixa_score,4,FALSE),IF(AND(N656&gt;=F3_DE,N656&lt;=F3_ATE),VLOOKUP(Faixa_3,MAT_faixa_score,4,FALSE),"")))))</f>
        <v/>
      </c>
      <c r="P656" s="103" t="str">
        <f>IF(N656="","",IF(N656&gt;=F4_DE,VLOOKUP(Faixa_4,MAT_faixa_score,5,FALSE),IF(N656&lt;=F1_ATE,VLOOKUP(Faixa_1,MAT_faixa_score,5,FALSE),IF(AND(N656&gt;=F2_DE,N656&lt;=F2_ATE),VLOOKUP(Faixa_2,MAT_faixa_score,5,FALSE),IF(AND(N656&gt;=F3_DE,N656&lt;=F3_ATE),VLOOKUP(Faixa_3,MAT_faixa_score,5,FALSE),"")))))</f>
        <v/>
      </c>
    </row>
    <row r="657">
      <c r="A657" s="118"/>
      <c r="B657" s="118"/>
      <c r="C657" s="118"/>
      <c r="D657" s="119"/>
      <c r="E657" s="118"/>
      <c r="F657" s="118"/>
      <c r="G657" s="120"/>
      <c r="H657" s="120"/>
      <c r="I657" s="121" t="str">
        <f t="shared" si="1"/>
        <v/>
      </c>
      <c r="J657" s="121"/>
      <c r="K657" s="103"/>
      <c r="L657" s="103"/>
      <c r="M657" s="121"/>
      <c r="N657" s="103" t="str">
        <f>IFERROR(SUM(VLOOKUP(J657,MAT_necessidade,3,FALSE),VLOOKUP(K657,MAT_projeto,3,FALSE),VLOOKUP(L657,MAT_prioridade,3,FALSE),VLOOKUP(M657,MAT_decisao,3,FALSE)),"")</f>
        <v/>
      </c>
      <c r="O657" s="103" t="str">
        <f>IF(N657="","",IF(N657&gt;=F4_DE,VLOOKUP(Faixa_4,MAT_faixa_score,4,FALSE),IF(N657&lt;=F1_ATE,VLOOKUP(Faixa_1,MAT_faixa_score,4,FALSE),IF(AND(N657&gt;=F2_DE,N657&lt;=F2_ATE),VLOOKUP(Faixa_2,MAT_faixa_score,4,FALSE),IF(AND(N657&gt;=F3_DE,N657&lt;=F3_ATE),VLOOKUP(Faixa_3,MAT_faixa_score,4,FALSE),"")))))</f>
        <v/>
      </c>
      <c r="P657" s="103" t="str">
        <f>IF(N657="","",IF(N657&gt;=F4_DE,VLOOKUP(Faixa_4,MAT_faixa_score,5,FALSE),IF(N657&lt;=F1_ATE,VLOOKUP(Faixa_1,MAT_faixa_score,5,FALSE),IF(AND(N657&gt;=F2_DE,N657&lt;=F2_ATE),VLOOKUP(Faixa_2,MAT_faixa_score,5,FALSE),IF(AND(N657&gt;=F3_DE,N657&lt;=F3_ATE),VLOOKUP(Faixa_3,MAT_faixa_score,5,FALSE),"")))))</f>
        <v/>
      </c>
    </row>
    <row r="658">
      <c r="A658" s="118"/>
      <c r="B658" s="118"/>
      <c r="C658" s="118"/>
      <c r="D658" s="119"/>
      <c r="E658" s="118"/>
      <c r="F658" s="118"/>
      <c r="G658" s="120"/>
      <c r="H658" s="120"/>
      <c r="I658" s="121" t="str">
        <f t="shared" si="1"/>
        <v/>
      </c>
      <c r="J658" s="121"/>
      <c r="K658" s="103"/>
      <c r="L658" s="103"/>
      <c r="M658" s="121"/>
      <c r="N658" s="103" t="str">
        <f>IFERROR(SUM(VLOOKUP(J658,MAT_necessidade,3,FALSE),VLOOKUP(K658,MAT_projeto,3,FALSE),VLOOKUP(L658,MAT_prioridade,3,FALSE),VLOOKUP(M658,MAT_decisao,3,FALSE)),"")</f>
        <v/>
      </c>
      <c r="O658" s="103" t="str">
        <f>IF(N658="","",IF(N658&gt;=F4_DE,VLOOKUP(Faixa_4,MAT_faixa_score,4,FALSE),IF(N658&lt;=F1_ATE,VLOOKUP(Faixa_1,MAT_faixa_score,4,FALSE),IF(AND(N658&gt;=F2_DE,N658&lt;=F2_ATE),VLOOKUP(Faixa_2,MAT_faixa_score,4,FALSE),IF(AND(N658&gt;=F3_DE,N658&lt;=F3_ATE),VLOOKUP(Faixa_3,MAT_faixa_score,4,FALSE),"")))))</f>
        <v/>
      </c>
      <c r="P658" s="103" t="str">
        <f>IF(N658="","",IF(N658&gt;=F4_DE,VLOOKUP(Faixa_4,MAT_faixa_score,5,FALSE),IF(N658&lt;=F1_ATE,VLOOKUP(Faixa_1,MAT_faixa_score,5,FALSE),IF(AND(N658&gt;=F2_DE,N658&lt;=F2_ATE),VLOOKUP(Faixa_2,MAT_faixa_score,5,FALSE),IF(AND(N658&gt;=F3_DE,N658&lt;=F3_ATE),VLOOKUP(Faixa_3,MAT_faixa_score,5,FALSE),"")))))</f>
        <v/>
      </c>
    </row>
    <row r="659">
      <c r="A659" s="118"/>
      <c r="B659" s="118"/>
      <c r="C659" s="118"/>
      <c r="D659" s="119"/>
      <c r="E659" s="118"/>
      <c r="F659" s="118"/>
      <c r="G659" s="120"/>
      <c r="H659" s="120"/>
      <c r="I659" s="121" t="str">
        <f t="shared" si="1"/>
        <v/>
      </c>
      <c r="J659" s="121"/>
      <c r="K659" s="103"/>
      <c r="L659" s="103"/>
      <c r="M659" s="121"/>
      <c r="N659" s="103" t="str">
        <f>IFERROR(SUM(VLOOKUP(J659,MAT_necessidade,3,FALSE),VLOOKUP(K659,MAT_projeto,3,FALSE),VLOOKUP(L659,MAT_prioridade,3,FALSE),VLOOKUP(M659,MAT_decisao,3,FALSE)),"")</f>
        <v/>
      </c>
      <c r="O659" s="103" t="str">
        <f>IF(N659="","",IF(N659&gt;=F4_DE,VLOOKUP(Faixa_4,MAT_faixa_score,4,FALSE),IF(N659&lt;=F1_ATE,VLOOKUP(Faixa_1,MAT_faixa_score,4,FALSE),IF(AND(N659&gt;=F2_DE,N659&lt;=F2_ATE),VLOOKUP(Faixa_2,MAT_faixa_score,4,FALSE),IF(AND(N659&gt;=F3_DE,N659&lt;=F3_ATE),VLOOKUP(Faixa_3,MAT_faixa_score,4,FALSE),"")))))</f>
        <v/>
      </c>
      <c r="P659" s="103" t="str">
        <f>IF(N659="","",IF(N659&gt;=F4_DE,VLOOKUP(Faixa_4,MAT_faixa_score,5,FALSE),IF(N659&lt;=F1_ATE,VLOOKUP(Faixa_1,MAT_faixa_score,5,FALSE),IF(AND(N659&gt;=F2_DE,N659&lt;=F2_ATE),VLOOKUP(Faixa_2,MAT_faixa_score,5,FALSE),IF(AND(N659&gt;=F3_DE,N659&lt;=F3_ATE),VLOOKUP(Faixa_3,MAT_faixa_score,5,FALSE),"")))))</f>
        <v/>
      </c>
    </row>
    <row r="660">
      <c r="A660" s="118"/>
      <c r="B660" s="118"/>
      <c r="C660" s="118"/>
      <c r="D660" s="119"/>
      <c r="E660" s="118"/>
      <c r="F660" s="118"/>
      <c r="G660" s="120"/>
      <c r="H660" s="120"/>
      <c r="I660" s="121" t="str">
        <f t="shared" si="1"/>
        <v/>
      </c>
      <c r="J660" s="121"/>
      <c r="K660" s="103"/>
      <c r="L660" s="103"/>
      <c r="M660" s="121"/>
      <c r="N660" s="103" t="str">
        <f>IFERROR(SUM(VLOOKUP(J660,MAT_necessidade,3,FALSE),VLOOKUP(K660,MAT_projeto,3,FALSE),VLOOKUP(L660,MAT_prioridade,3,FALSE),VLOOKUP(M660,MAT_decisao,3,FALSE)),"")</f>
        <v/>
      </c>
      <c r="O660" s="103" t="str">
        <f>IF(N660="","",IF(N660&gt;=F4_DE,VLOOKUP(Faixa_4,MAT_faixa_score,4,FALSE),IF(N660&lt;=F1_ATE,VLOOKUP(Faixa_1,MAT_faixa_score,4,FALSE),IF(AND(N660&gt;=F2_DE,N660&lt;=F2_ATE),VLOOKUP(Faixa_2,MAT_faixa_score,4,FALSE),IF(AND(N660&gt;=F3_DE,N660&lt;=F3_ATE),VLOOKUP(Faixa_3,MAT_faixa_score,4,FALSE),"")))))</f>
        <v/>
      </c>
      <c r="P660" s="103" t="str">
        <f>IF(N660="","",IF(N660&gt;=F4_DE,VLOOKUP(Faixa_4,MAT_faixa_score,5,FALSE),IF(N660&lt;=F1_ATE,VLOOKUP(Faixa_1,MAT_faixa_score,5,FALSE),IF(AND(N660&gt;=F2_DE,N660&lt;=F2_ATE),VLOOKUP(Faixa_2,MAT_faixa_score,5,FALSE),IF(AND(N660&gt;=F3_DE,N660&lt;=F3_ATE),VLOOKUP(Faixa_3,MAT_faixa_score,5,FALSE),"")))))</f>
        <v/>
      </c>
    </row>
    <row r="661">
      <c r="A661" s="118"/>
      <c r="B661" s="118"/>
      <c r="C661" s="118"/>
      <c r="D661" s="119"/>
      <c r="E661" s="118"/>
      <c r="F661" s="118"/>
      <c r="G661" s="120"/>
      <c r="H661" s="120"/>
      <c r="I661" s="121" t="str">
        <f t="shared" si="1"/>
        <v/>
      </c>
      <c r="J661" s="121"/>
      <c r="K661" s="103"/>
      <c r="L661" s="103"/>
      <c r="M661" s="121"/>
      <c r="N661" s="103" t="str">
        <f>IFERROR(SUM(VLOOKUP(J661,MAT_necessidade,3,FALSE),VLOOKUP(K661,MAT_projeto,3,FALSE),VLOOKUP(L661,MAT_prioridade,3,FALSE),VLOOKUP(M661,MAT_decisao,3,FALSE)),"")</f>
        <v/>
      </c>
      <c r="O661" s="103" t="str">
        <f>IF(N661="","",IF(N661&gt;=F4_DE,VLOOKUP(Faixa_4,MAT_faixa_score,4,FALSE),IF(N661&lt;=F1_ATE,VLOOKUP(Faixa_1,MAT_faixa_score,4,FALSE),IF(AND(N661&gt;=F2_DE,N661&lt;=F2_ATE),VLOOKUP(Faixa_2,MAT_faixa_score,4,FALSE),IF(AND(N661&gt;=F3_DE,N661&lt;=F3_ATE),VLOOKUP(Faixa_3,MAT_faixa_score,4,FALSE),"")))))</f>
        <v/>
      </c>
      <c r="P661" s="103" t="str">
        <f>IF(N661="","",IF(N661&gt;=F4_DE,VLOOKUP(Faixa_4,MAT_faixa_score,5,FALSE),IF(N661&lt;=F1_ATE,VLOOKUP(Faixa_1,MAT_faixa_score,5,FALSE),IF(AND(N661&gt;=F2_DE,N661&lt;=F2_ATE),VLOOKUP(Faixa_2,MAT_faixa_score,5,FALSE),IF(AND(N661&gt;=F3_DE,N661&lt;=F3_ATE),VLOOKUP(Faixa_3,MAT_faixa_score,5,FALSE),"")))))</f>
        <v/>
      </c>
    </row>
    <row r="662">
      <c r="A662" s="118"/>
      <c r="B662" s="118"/>
      <c r="C662" s="118"/>
      <c r="D662" s="119"/>
      <c r="E662" s="118"/>
      <c r="F662" s="118"/>
      <c r="G662" s="120"/>
      <c r="H662" s="120"/>
      <c r="I662" s="121" t="str">
        <f t="shared" si="1"/>
        <v/>
      </c>
      <c r="J662" s="121"/>
      <c r="K662" s="103"/>
      <c r="L662" s="103"/>
      <c r="M662" s="121"/>
      <c r="N662" s="103" t="str">
        <f>IFERROR(SUM(VLOOKUP(J662,MAT_necessidade,3,FALSE),VLOOKUP(K662,MAT_projeto,3,FALSE),VLOOKUP(L662,MAT_prioridade,3,FALSE),VLOOKUP(M662,MAT_decisao,3,FALSE)),"")</f>
        <v/>
      </c>
      <c r="O662" s="103" t="str">
        <f>IF(N662="","",IF(N662&gt;=F4_DE,VLOOKUP(Faixa_4,MAT_faixa_score,4,FALSE),IF(N662&lt;=F1_ATE,VLOOKUP(Faixa_1,MAT_faixa_score,4,FALSE),IF(AND(N662&gt;=F2_DE,N662&lt;=F2_ATE),VLOOKUP(Faixa_2,MAT_faixa_score,4,FALSE),IF(AND(N662&gt;=F3_DE,N662&lt;=F3_ATE),VLOOKUP(Faixa_3,MAT_faixa_score,4,FALSE),"")))))</f>
        <v/>
      </c>
      <c r="P662" s="103" t="str">
        <f>IF(N662="","",IF(N662&gt;=F4_DE,VLOOKUP(Faixa_4,MAT_faixa_score,5,FALSE),IF(N662&lt;=F1_ATE,VLOOKUP(Faixa_1,MAT_faixa_score,5,FALSE),IF(AND(N662&gt;=F2_DE,N662&lt;=F2_ATE),VLOOKUP(Faixa_2,MAT_faixa_score,5,FALSE),IF(AND(N662&gt;=F3_DE,N662&lt;=F3_ATE),VLOOKUP(Faixa_3,MAT_faixa_score,5,FALSE),"")))))</f>
        <v/>
      </c>
    </row>
    <row r="663">
      <c r="A663" s="118"/>
      <c r="B663" s="118"/>
      <c r="C663" s="118"/>
      <c r="D663" s="119"/>
      <c r="E663" s="118"/>
      <c r="F663" s="118"/>
      <c r="G663" s="120"/>
      <c r="H663" s="120"/>
      <c r="I663" s="121" t="str">
        <f t="shared" si="1"/>
        <v/>
      </c>
      <c r="J663" s="121"/>
      <c r="K663" s="103"/>
      <c r="L663" s="103"/>
      <c r="M663" s="121"/>
      <c r="N663" s="103" t="str">
        <f>IFERROR(SUM(VLOOKUP(J663,MAT_necessidade,3,FALSE),VLOOKUP(K663,MAT_projeto,3,FALSE),VLOOKUP(L663,MAT_prioridade,3,FALSE),VLOOKUP(M663,MAT_decisao,3,FALSE)),"")</f>
        <v/>
      </c>
      <c r="O663" s="103" t="str">
        <f>IF(N663="","",IF(N663&gt;=F4_DE,VLOOKUP(Faixa_4,MAT_faixa_score,4,FALSE),IF(N663&lt;=F1_ATE,VLOOKUP(Faixa_1,MAT_faixa_score,4,FALSE),IF(AND(N663&gt;=F2_DE,N663&lt;=F2_ATE),VLOOKUP(Faixa_2,MAT_faixa_score,4,FALSE),IF(AND(N663&gt;=F3_DE,N663&lt;=F3_ATE),VLOOKUP(Faixa_3,MAT_faixa_score,4,FALSE),"")))))</f>
        <v/>
      </c>
      <c r="P663" s="103" t="str">
        <f>IF(N663="","",IF(N663&gt;=F4_DE,VLOOKUP(Faixa_4,MAT_faixa_score,5,FALSE),IF(N663&lt;=F1_ATE,VLOOKUP(Faixa_1,MAT_faixa_score,5,FALSE),IF(AND(N663&gt;=F2_DE,N663&lt;=F2_ATE),VLOOKUP(Faixa_2,MAT_faixa_score,5,FALSE),IF(AND(N663&gt;=F3_DE,N663&lt;=F3_ATE),VLOOKUP(Faixa_3,MAT_faixa_score,5,FALSE),"")))))</f>
        <v/>
      </c>
    </row>
    <row r="664">
      <c r="A664" s="118"/>
      <c r="B664" s="118"/>
      <c r="C664" s="118"/>
      <c r="D664" s="119"/>
      <c r="E664" s="118"/>
      <c r="F664" s="118"/>
      <c r="G664" s="120"/>
      <c r="H664" s="120"/>
      <c r="I664" s="121" t="str">
        <f t="shared" si="1"/>
        <v/>
      </c>
      <c r="J664" s="121"/>
      <c r="K664" s="103"/>
      <c r="L664" s="103"/>
      <c r="M664" s="121"/>
      <c r="N664" s="103" t="str">
        <f>IFERROR(SUM(VLOOKUP(J664,MAT_necessidade,3,FALSE),VLOOKUP(K664,MAT_projeto,3,FALSE),VLOOKUP(L664,MAT_prioridade,3,FALSE),VLOOKUP(M664,MAT_decisao,3,FALSE)),"")</f>
        <v/>
      </c>
      <c r="O664" s="103" t="str">
        <f>IF(N664="","",IF(N664&gt;=F4_DE,VLOOKUP(Faixa_4,MAT_faixa_score,4,FALSE),IF(N664&lt;=F1_ATE,VLOOKUP(Faixa_1,MAT_faixa_score,4,FALSE),IF(AND(N664&gt;=F2_DE,N664&lt;=F2_ATE),VLOOKUP(Faixa_2,MAT_faixa_score,4,FALSE),IF(AND(N664&gt;=F3_DE,N664&lt;=F3_ATE),VLOOKUP(Faixa_3,MAT_faixa_score,4,FALSE),"")))))</f>
        <v/>
      </c>
      <c r="P664" s="103" t="str">
        <f>IF(N664="","",IF(N664&gt;=F4_DE,VLOOKUP(Faixa_4,MAT_faixa_score,5,FALSE),IF(N664&lt;=F1_ATE,VLOOKUP(Faixa_1,MAT_faixa_score,5,FALSE),IF(AND(N664&gt;=F2_DE,N664&lt;=F2_ATE),VLOOKUP(Faixa_2,MAT_faixa_score,5,FALSE),IF(AND(N664&gt;=F3_DE,N664&lt;=F3_ATE),VLOOKUP(Faixa_3,MAT_faixa_score,5,FALSE),"")))))</f>
        <v/>
      </c>
    </row>
    <row r="665">
      <c r="A665" s="118"/>
      <c r="B665" s="118"/>
      <c r="C665" s="118"/>
      <c r="D665" s="119"/>
      <c r="E665" s="118"/>
      <c r="F665" s="118"/>
      <c r="G665" s="120"/>
      <c r="H665" s="120"/>
      <c r="I665" s="121" t="str">
        <f t="shared" si="1"/>
        <v/>
      </c>
      <c r="J665" s="121"/>
      <c r="K665" s="103"/>
      <c r="L665" s="103"/>
      <c r="M665" s="121"/>
      <c r="N665" s="103" t="str">
        <f>IFERROR(SUM(VLOOKUP(J665,MAT_necessidade,3,FALSE),VLOOKUP(K665,MAT_projeto,3,FALSE),VLOOKUP(L665,MAT_prioridade,3,FALSE),VLOOKUP(M665,MAT_decisao,3,FALSE)),"")</f>
        <v/>
      </c>
      <c r="O665" s="103" t="str">
        <f>IF(N665="","",IF(N665&gt;=F4_DE,VLOOKUP(Faixa_4,MAT_faixa_score,4,FALSE),IF(N665&lt;=F1_ATE,VLOOKUP(Faixa_1,MAT_faixa_score,4,FALSE),IF(AND(N665&gt;=F2_DE,N665&lt;=F2_ATE),VLOOKUP(Faixa_2,MAT_faixa_score,4,FALSE),IF(AND(N665&gt;=F3_DE,N665&lt;=F3_ATE),VLOOKUP(Faixa_3,MAT_faixa_score,4,FALSE),"")))))</f>
        <v/>
      </c>
      <c r="P665" s="103" t="str">
        <f>IF(N665="","",IF(N665&gt;=F4_DE,VLOOKUP(Faixa_4,MAT_faixa_score,5,FALSE),IF(N665&lt;=F1_ATE,VLOOKUP(Faixa_1,MAT_faixa_score,5,FALSE),IF(AND(N665&gt;=F2_DE,N665&lt;=F2_ATE),VLOOKUP(Faixa_2,MAT_faixa_score,5,FALSE),IF(AND(N665&gt;=F3_DE,N665&lt;=F3_ATE),VLOOKUP(Faixa_3,MAT_faixa_score,5,FALSE),"")))))</f>
        <v/>
      </c>
    </row>
    <row r="666">
      <c r="A666" s="118"/>
      <c r="B666" s="118"/>
      <c r="C666" s="118"/>
      <c r="D666" s="119"/>
      <c r="E666" s="118"/>
      <c r="F666" s="118"/>
      <c r="G666" s="120"/>
      <c r="H666" s="120"/>
      <c r="I666" s="121" t="str">
        <f t="shared" si="1"/>
        <v/>
      </c>
      <c r="J666" s="121"/>
      <c r="K666" s="103"/>
      <c r="L666" s="103"/>
      <c r="M666" s="121"/>
      <c r="N666" s="103" t="str">
        <f>IFERROR(SUM(VLOOKUP(J666,MAT_necessidade,3,FALSE),VLOOKUP(K666,MAT_projeto,3,FALSE),VLOOKUP(L666,MAT_prioridade,3,FALSE),VLOOKUP(M666,MAT_decisao,3,FALSE)),"")</f>
        <v/>
      </c>
      <c r="O666" s="103" t="str">
        <f>IF(N666="","",IF(N666&gt;=F4_DE,VLOOKUP(Faixa_4,MAT_faixa_score,4,FALSE),IF(N666&lt;=F1_ATE,VLOOKUP(Faixa_1,MAT_faixa_score,4,FALSE),IF(AND(N666&gt;=F2_DE,N666&lt;=F2_ATE),VLOOKUP(Faixa_2,MAT_faixa_score,4,FALSE),IF(AND(N666&gt;=F3_DE,N666&lt;=F3_ATE),VLOOKUP(Faixa_3,MAT_faixa_score,4,FALSE),"")))))</f>
        <v/>
      </c>
      <c r="P666" s="103" t="str">
        <f>IF(N666="","",IF(N666&gt;=F4_DE,VLOOKUP(Faixa_4,MAT_faixa_score,5,FALSE),IF(N666&lt;=F1_ATE,VLOOKUP(Faixa_1,MAT_faixa_score,5,FALSE),IF(AND(N666&gt;=F2_DE,N666&lt;=F2_ATE),VLOOKUP(Faixa_2,MAT_faixa_score,5,FALSE),IF(AND(N666&gt;=F3_DE,N666&lt;=F3_ATE),VLOOKUP(Faixa_3,MAT_faixa_score,5,FALSE),"")))))</f>
        <v/>
      </c>
    </row>
    <row r="667">
      <c r="A667" s="118"/>
      <c r="B667" s="118"/>
      <c r="C667" s="118"/>
      <c r="D667" s="119"/>
      <c r="E667" s="118"/>
      <c r="F667" s="118"/>
      <c r="G667" s="120"/>
      <c r="H667" s="120"/>
      <c r="I667" s="121" t="str">
        <f t="shared" si="1"/>
        <v/>
      </c>
      <c r="J667" s="121"/>
      <c r="K667" s="103"/>
      <c r="L667" s="103"/>
      <c r="M667" s="121"/>
      <c r="N667" s="103" t="str">
        <f>IFERROR(SUM(VLOOKUP(J667,MAT_necessidade,3,FALSE),VLOOKUP(K667,MAT_projeto,3,FALSE),VLOOKUP(L667,MAT_prioridade,3,FALSE),VLOOKUP(M667,MAT_decisao,3,FALSE)),"")</f>
        <v/>
      </c>
      <c r="O667" s="103" t="str">
        <f>IF(N667="","",IF(N667&gt;=F4_DE,VLOOKUP(Faixa_4,MAT_faixa_score,4,FALSE),IF(N667&lt;=F1_ATE,VLOOKUP(Faixa_1,MAT_faixa_score,4,FALSE),IF(AND(N667&gt;=F2_DE,N667&lt;=F2_ATE),VLOOKUP(Faixa_2,MAT_faixa_score,4,FALSE),IF(AND(N667&gt;=F3_DE,N667&lt;=F3_ATE),VLOOKUP(Faixa_3,MAT_faixa_score,4,FALSE),"")))))</f>
        <v/>
      </c>
      <c r="P667" s="103" t="str">
        <f>IF(N667="","",IF(N667&gt;=F4_DE,VLOOKUP(Faixa_4,MAT_faixa_score,5,FALSE),IF(N667&lt;=F1_ATE,VLOOKUP(Faixa_1,MAT_faixa_score,5,FALSE),IF(AND(N667&gt;=F2_DE,N667&lt;=F2_ATE),VLOOKUP(Faixa_2,MAT_faixa_score,5,FALSE),IF(AND(N667&gt;=F3_DE,N667&lt;=F3_ATE),VLOOKUP(Faixa_3,MAT_faixa_score,5,FALSE),"")))))</f>
        <v/>
      </c>
    </row>
    <row r="668">
      <c r="A668" s="118"/>
      <c r="B668" s="118"/>
      <c r="C668" s="118"/>
      <c r="D668" s="119"/>
      <c r="E668" s="118"/>
      <c r="F668" s="118"/>
      <c r="G668" s="120"/>
      <c r="H668" s="120"/>
      <c r="I668" s="121" t="str">
        <f t="shared" si="1"/>
        <v/>
      </c>
      <c r="J668" s="121"/>
      <c r="K668" s="103"/>
      <c r="L668" s="103"/>
      <c r="M668" s="121"/>
      <c r="N668" s="103" t="str">
        <f>IFERROR(SUM(VLOOKUP(J668,MAT_necessidade,3,FALSE),VLOOKUP(K668,MAT_projeto,3,FALSE),VLOOKUP(L668,MAT_prioridade,3,FALSE),VLOOKUP(M668,MAT_decisao,3,FALSE)),"")</f>
        <v/>
      </c>
      <c r="O668" s="103" t="str">
        <f>IF(N668="","",IF(N668&gt;=F4_DE,VLOOKUP(Faixa_4,MAT_faixa_score,4,FALSE),IF(N668&lt;=F1_ATE,VLOOKUP(Faixa_1,MAT_faixa_score,4,FALSE),IF(AND(N668&gt;=F2_DE,N668&lt;=F2_ATE),VLOOKUP(Faixa_2,MAT_faixa_score,4,FALSE),IF(AND(N668&gt;=F3_DE,N668&lt;=F3_ATE),VLOOKUP(Faixa_3,MAT_faixa_score,4,FALSE),"")))))</f>
        <v/>
      </c>
      <c r="P668" s="103" t="str">
        <f>IF(N668="","",IF(N668&gt;=F4_DE,VLOOKUP(Faixa_4,MAT_faixa_score,5,FALSE),IF(N668&lt;=F1_ATE,VLOOKUP(Faixa_1,MAT_faixa_score,5,FALSE),IF(AND(N668&gt;=F2_DE,N668&lt;=F2_ATE),VLOOKUP(Faixa_2,MAT_faixa_score,5,FALSE),IF(AND(N668&gt;=F3_DE,N668&lt;=F3_ATE),VLOOKUP(Faixa_3,MAT_faixa_score,5,FALSE),"")))))</f>
        <v/>
      </c>
    </row>
    <row r="669">
      <c r="A669" s="118"/>
      <c r="B669" s="118"/>
      <c r="C669" s="118"/>
      <c r="D669" s="119"/>
      <c r="E669" s="118"/>
      <c r="F669" s="118"/>
      <c r="G669" s="120"/>
      <c r="H669" s="120"/>
      <c r="I669" s="121" t="str">
        <f t="shared" si="1"/>
        <v/>
      </c>
      <c r="J669" s="121"/>
      <c r="K669" s="103"/>
      <c r="L669" s="103"/>
      <c r="M669" s="121"/>
      <c r="N669" s="103" t="str">
        <f>IFERROR(SUM(VLOOKUP(J669,MAT_necessidade,3,FALSE),VLOOKUP(K669,MAT_projeto,3,FALSE),VLOOKUP(L669,MAT_prioridade,3,FALSE),VLOOKUP(M669,MAT_decisao,3,FALSE)),"")</f>
        <v/>
      </c>
      <c r="O669" s="103" t="str">
        <f>IF(N669="","",IF(N669&gt;=F4_DE,VLOOKUP(Faixa_4,MAT_faixa_score,4,FALSE),IF(N669&lt;=F1_ATE,VLOOKUP(Faixa_1,MAT_faixa_score,4,FALSE),IF(AND(N669&gt;=F2_DE,N669&lt;=F2_ATE),VLOOKUP(Faixa_2,MAT_faixa_score,4,FALSE),IF(AND(N669&gt;=F3_DE,N669&lt;=F3_ATE),VLOOKUP(Faixa_3,MAT_faixa_score,4,FALSE),"")))))</f>
        <v/>
      </c>
      <c r="P669" s="103" t="str">
        <f>IF(N669="","",IF(N669&gt;=F4_DE,VLOOKUP(Faixa_4,MAT_faixa_score,5,FALSE),IF(N669&lt;=F1_ATE,VLOOKUP(Faixa_1,MAT_faixa_score,5,FALSE),IF(AND(N669&gt;=F2_DE,N669&lt;=F2_ATE),VLOOKUP(Faixa_2,MAT_faixa_score,5,FALSE),IF(AND(N669&gt;=F3_DE,N669&lt;=F3_ATE),VLOOKUP(Faixa_3,MAT_faixa_score,5,FALSE),"")))))</f>
        <v/>
      </c>
    </row>
    <row r="670">
      <c r="A670" s="118"/>
      <c r="B670" s="118"/>
      <c r="C670" s="118"/>
      <c r="D670" s="119"/>
      <c r="E670" s="118"/>
      <c r="F670" s="118"/>
      <c r="G670" s="120"/>
      <c r="H670" s="120"/>
      <c r="I670" s="121" t="str">
        <f t="shared" si="1"/>
        <v/>
      </c>
      <c r="J670" s="121"/>
      <c r="K670" s="103"/>
      <c r="L670" s="103"/>
      <c r="M670" s="121"/>
      <c r="N670" s="103" t="str">
        <f>IFERROR(SUM(VLOOKUP(J670,MAT_necessidade,3,FALSE),VLOOKUP(K670,MAT_projeto,3,FALSE),VLOOKUP(L670,MAT_prioridade,3,FALSE),VLOOKUP(M670,MAT_decisao,3,FALSE)),"")</f>
        <v/>
      </c>
      <c r="O670" s="103" t="str">
        <f>IF(N670="","",IF(N670&gt;=F4_DE,VLOOKUP(Faixa_4,MAT_faixa_score,4,FALSE),IF(N670&lt;=F1_ATE,VLOOKUP(Faixa_1,MAT_faixa_score,4,FALSE),IF(AND(N670&gt;=F2_DE,N670&lt;=F2_ATE),VLOOKUP(Faixa_2,MAT_faixa_score,4,FALSE),IF(AND(N670&gt;=F3_DE,N670&lt;=F3_ATE),VLOOKUP(Faixa_3,MAT_faixa_score,4,FALSE),"")))))</f>
        <v/>
      </c>
      <c r="P670" s="103" t="str">
        <f>IF(N670="","",IF(N670&gt;=F4_DE,VLOOKUP(Faixa_4,MAT_faixa_score,5,FALSE),IF(N670&lt;=F1_ATE,VLOOKUP(Faixa_1,MAT_faixa_score,5,FALSE),IF(AND(N670&gt;=F2_DE,N670&lt;=F2_ATE),VLOOKUP(Faixa_2,MAT_faixa_score,5,FALSE),IF(AND(N670&gt;=F3_DE,N670&lt;=F3_ATE),VLOOKUP(Faixa_3,MAT_faixa_score,5,FALSE),"")))))</f>
        <v/>
      </c>
    </row>
    <row r="671">
      <c r="A671" s="118"/>
      <c r="B671" s="118"/>
      <c r="C671" s="118"/>
      <c r="D671" s="119"/>
      <c r="E671" s="118"/>
      <c r="F671" s="118"/>
      <c r="G671" s="120"/>
      <c r="H671" s="120"/>
      <c r="I671" s="121" t="str">
        <f t="shared" si="1"/>
        <v/>
      </c>
      <c r="J671" s="121"/>
      <c r="K671" s="103"/>
      <c r="L671" s="103"/>
      <c r="M671" s="121"/>
      <c r="N671" s="103" t="str">
        <f>IFERROR(SUM(VLOOKUP(J671,MAT_necessidade,3,FALSE),VLOOKUP(K671,MAT_projeto,3,FALSE),VLOOKUP(L671,MAT_prioridade,3,FALSE),VLOOKUP(M671,MAT_decisao,3,FALSE)),"")</f>
        <v/>
      </c>
      <c r="O671" s="103" t="str">
        <f>IF(N671="","",IF(N671&gt;=F4_DE,VLOOKUP(Faixa_4,MAT_faixa_score,4,FALSE),IF(N671&lt;=F1_ATE,VLOOKUP(Faixa_1,MAT_faixa_score,4,FALSE),IF(AND(N671&gt;=F2_DE,N671&lt;=F2_ATE),VLOOKUP(Faixa_2,MAT_faixa_score,4,FALSE),IF(AND(N671&gt;=F3_DE,N671&lt;=F3_ATE),VLOOKUP(Faixa_3,MAT_faixa_score,4,FALSE),"")))))</f>
        <v/>
      </c>
      <c r="P671" s="103" t="str">
        <f>IF(N671="","",IF(N671&gt;=F4_DE,VLOOKUP(Faixa_4,MAT_faixa_score,5,FALSE),IF(N671&lt;=F1_ATE,VLOOKUP(Faixa_1,MAT_faixa_score,5,FALSE),IF(AND(N671&gt;=F2_DE,N671&lt;=F2_ATE),VLOOKUP(Faixa_2,MAT_faixa_score,5,FALSE),IF(AND(N671&gt;=F3_DE,N671&lt;=F3_ATE),VLOOKUP(Faixa_3,MAT_faixa_score,5,FALSE),"")))))</f>
        <v/>
      </c>
    </row>
    <row r="672">
      <c r="A672" s="118"/>
      <c r="B672" s="118"/>
      <c r="C672" s="118"/>
      <c r="D672" s="119"/>
      <c r="E672" s="118"/>
      <c r="F672" s="118"/>
      <c r="G672" s="120"/>
      <c r="H672" s="120"/>
      <c r="I672" s="121" t="str">
        <f t="shared" si="1"/>
        <v/>
      </c>
      <c r="J672" s="121"/>
      <c r="K672" s="103"/>
      <c r="L672" s="103"/>
      <c r="M672" s="121"/>
      <c r="N672" s="103" t="str">
        <f>IFERROR(SUM(VLOOKUP(J672,MAT_necessidade,3,FALSE),VLOOKUP(K672,MAT_projeto,3,FALSE),VLOOKUP(L672,MAT_prioridade,3,FALSE),VLOOKUP(M672,MAT_decisao,3,FALSE)),"")</f>
        <v/>
      </c>
      <c r="O672" s="103" t="str">
        <f>IF(N672="","",IF(N672&gt;=F4_DE,VLOOKUP(Faixa_4,MAT_faixa_score,4,FALSE),IF(N672&lt;=F1_ATE,VLOOKUP(Faixa_1,MAT_faixa_score,4,FALSE),IF(AND(N672&gt;=F2_DE,N672&lt;=F2_ATE),VLOOKUP(Faixa_2,MAT_faixa_score,4,FALSE),IF(AND(N672&gt;=F3_DE,N672&lt;=F3_ATE),VLOOKUP(Faixa_3,MAT_faixa_score,4,FALSE),"")))))</f>
        <v/>
      </c>
      <c r="P672" s="103" t="str">
        <f>IF(N672="","",IF(N672&gt;=F4_DE,VLOOKUP(Faixa_4,MAT_faixa_score,5,FALSE),IF(N672&lt;=F1_ATE,VLOOKUP(Faixa_1,MAT_faixa_score,5,FALSE),IF(AND(N672&gt;=F2_DE,N672&lt;=F2_ATE),VLOOKUP(Faixa_2,MAT_faixa_score,5,FALSE),IF(AND(N672&gt;=F3_DE,N672&lt;=F3_ATE),VLOOKUP(Faixa_3,MAT_faixa_score,5,FALSE),"")))))</f>
        <v/>
      </c>
    </row>
    <row r="673">
      <c r="A673" s="118"/>
      <c r="B673" s="118"/>
      <c r="C673" s="118"/>
      <c r="D673" s="119"/>
      <c r="E673" s="118"/>
      <c r="F673" s="118"/>
      <c r="G673" s="120"/>
      <c r="H673" s="120"/>
      <c r="I673" s="121" t="str">
        <f t="shared" si="1"/>
        <v/>
      </c>
      <c r="J673" s="121"/>
      <c r="K673" s="103"/>
      <c r="L673" s="103"/>
      <c r="M673" s="121"/>
      <c r="N673" s="103" t="str">
        <f>IFERROR(SUM(VLOOKUP(J673,MAT_necessidade,3,FALSE),VLOOKUP(K673,MAT_projeto,3,FALSE),VLOOKUP(L673,MAT_prioridade,3,FALSE),VLOOKUP(M673,MAT_decisao,3,FALSE)),"")</f>
        <v/>
      </c>
      <c r="O673" s="103" t="str">
        <f>IF(N673="","",IF(N673&gt;=F4_DE,VLOOKUP(Faixa_4,MAT_faixa_score,4,FALSE),IF(N673&lt;=F1_ATE,VLOOKUP(Faixa_1,MAT_faixa_score,4,FALSE),IF(AND(N673&gt;=F2_DE,N673&lt;=F2_ATE),VLOOKUP(Faixa_2,MAT_faixa_score,4,FALSE),IF(AND(N673&gt;=F3_DE,N673&lt;=F3_ATE),VLOOKUP(Faixa_3,MAT_faixa_score,4,FALSE),"")))))</f>
        <v/>
      </c>
      <c r="P673" s="103" t="str">
        <f>IF(N673="","",IF(N673&gt;=F4_DE,VLOOKUP(Faixa_4,MAT_faixa_score,5,FALSE),IF(N673&lt;=F1_ATE,VLOOKUP(Faixa_1,MAT_faixa_score,5,FALSE),IF(AND(N673&gt;=F2_DE,N673&lt;=F2_ATE),VLOOKUP(Faixa_2,MAT_faixa_score,5,FALSE),IF(AND(N673&gt;=F3_DE,N673&lt;=F3_ATE),VLOOKUP(Faixa_3,MAT_faixa_score,5,FALSE),"")))))</f>
        <v/>
      </c>
    </row>
    <row r="674">
      <c r="A674" s="118"/>
      <c r="B674" s="118"/>
      <c r="C674" s="118"/>
      <c r="D674" s="119"/>
      <c r="E674" s="118"/>
      <c r="F674" s="118"/>
      <c r="G674" s="120"/>
      <c r="H674" s="120"/>
      <c r="I674" s="121" t="str">
        <f t="shared" si="1"/>
        <v/>
      </c>
      <c r="J674" s="121"/>
      <c r="K674" s="103"/>
      <c r="L674" s="103"/>
      <c r="M674" s="121"/>
      <c r="N674" s="103" t="str">
        <f>IFERROR(SUM(VLOOKUP(J674,MAT_necessidade,3,FALSE),VLOOKUP(K674,MAT_projeto,3,FALSE),VLOOKUP(L674,MAT_prioridade,3,FALSE),VLOOKUP(M674,MAT_decisao,3,FALSE)),"")</f>
        <v/>
      </c>
      <c r="O674" s="103" t="str">
        <f>IF(N674="","",IF(N674&gt;=F4_DE,VLOOKUP(Faixa_4,MAT_faixa_score,4,FALSE),IF(N674&lt;=F1_ATE,VLOOKUP(Faixa_1,MAT_faixa_score,4,FALSE),IF(AND(N674&gt;=F2_DE,N674&lt;=F2_ATE),VLOOKUP(Faixa_2,MAT_faixa_score,4,FALSE),IF(AND(N674&gt;=F3_DE,N674&lt;=F3_ATE),VLOOKUP(Faixa_3,MAT_faixa_score,4,FALSE),"")))))</f>
        <v/>
      </c>
      <c r="P674" s="103" t="str">
        <f>IF(N674="","",IF(N674&gt;=F4_DE,VLOOKUP(Faixa_4,MAT_faixa_score,5,FALSE),IF(N674&lt;=F1_ATE,VLOOKUP(Faixa_1,MAT_faixa_score,5,FALSE),IF(AND(N674&gt;=F2_DE,N674&lt;=F2_ATE),VLOOKUP(Faixa_2,MAT_faixa_score,5,FALSE),IF(AND(N674&gt;=F3_DE,N674&lt;=F3_ATE),VLOOKUP(Faixa_3,MAT_faixa_score,5,FALSE),"")))))</f>
        <v/>
      </c>
    </row>
    <row r="675">
      <c r="A675" s="118"/>
      <c r="B675" s="118"/>
      <c r="C675" s="118"/>
      <c r="D675" s="119"/>
      <c r="E675" s="118"/>
      <c r="F675" s="118"/>
      <c r="G675" s="120"/>
      <c r="H675" s="120"/>
      <c r="I675" s="121" t="str">
        <f t="shared" si="1"/>
        <v/>
      </c>
      <c r="J675" s="121"/>
      <c r="K675" s="103"/>
      <c r="L675" s="103"/>
      <c r="M675" s="121"/>
      <c r="N675" s="103" t="str">
        <f>IFERROR(SUM(VLOOKUP(J675,MAT_necessidade,3,FALSE),VLOOKUP(K675,MAT_projeto,3,FALSE),VLOOKUP(L675,MAT_prioridade,3,FALSE),VLOOKUP(M675,MAT_decisao,3,FALSE)),"")</f>
        <v/>
      </c>
      <c r="O675" s="103" t="str">
        <f>IF(N675="","",IF(N675&gt;=F4_DE,VLOOKUP(Faixa_4,MAT_faixa_score,4,FALSE),IF(N675&lt;=F1_ATE,VLOOKUP(Faixa_1,MAT_faixa_score,4,FALSE),IF(AND(N675&gt;=F2_DE,N675&lt;=F2_ATE),VLOOKUP(Faixa_2,MAT_faixa_score,4,FALSE),IF(AND(N675&gt;=F3_DE,N675&lt;=F3_ATE),VLOOKUP(Faixa_3,MAT_faixa_score,4,FALSE),"")))))</f>
        <v/>
      </c>
      <c r="P675" s="103" t="str">
        <f>IF(N675="","",IF(N675&gt;=F4_DE,VLOOKUP(Faixa_4,MAT_faixa_score,5,FALSE),IF(N675&lt;=F1_ATE,VLOOKUP(Faixa_1,MAT_faixa_score,5,FALSE),IF(AND(N675&gt;=F2_DE,N675&lt;=F2_ATE),VLOOKUP(Faixa_2,MAT_faixa_score,5,FALSE),IF(AND(N675&gt;=F3_DE,N675&lt;=F3_ATE),VLOOKUP(Faixa_3,MAT_faixa_score,5,FALSE),"")))))</f>
        <v/>
      </c>
    </row>
    <row r="676">
      <c r="A676" s="118"/>
      <c r="B676" s="118"/>
      <c r="C676" s="118"/>
      <c r="D676" s="119"/>
      <c r="E676" s="118"/>
      <c r="F676" s="118"/>
      <c r="G676" s="120"/>
      <c r="H676" s="120"/>
      <c r="I676" s="121" t="str">
        <f t="shared" si="1"/>
        <v/>
      </c>
      <c r="J676" s="121"/>
      <c r="K676" s="103"/>
      <c r="L676" s="103"/>
      <c r="M676" s="121"/>
      <c r="N676" s="103" t="str">
        <f>IFERROR(SUM(VLOOKUP(J676,MAT_necessidade,3,FALSE),VLOOKUP(K676,MAT_projeto,3,FALSE),VLOOKUP(L676,MAT_prioridade,3,FALSE),VLOOKUP(M676,MAT_decisao,3,FALSE)),"")</f>
        <v/>
      </c>
      <c r="O676" s="103" t="str">
        <f>IF(N676="","",IF(N676&gt;=F4_DE,VLOOKUP(Faixa_4,MAT_faixa_score,4,FALSE),IF(N676&lt;=F1_ATE,VLOOKUP(Faixa_1,MAT_faixa_score,4,FALSE),IF(AND(N676&gt;=F2_DE,N676&lt;=F2_ATE),VLOOKUP(Faixa_2,MAT_faixa_score,4,FALSE),IF(AND(N676&gt;=F3_DE,N676&lt;=F3_ATE),VLOOKUP(Faixa_3,MAT_faixa_score,4,FALSE),"")))))</f>
        <v/>
      </c>
      <c r="P676" s="103" t="str">
        <f>IF(N676="","",IF(N676&gt;=F4_DE,VLOOKUP(Faixa_4,MAT_faixa_score,5,FALSE),IF(N676&lt;=F1_ATE,VLOOKUP(Faixa_1,MAT_faixa_score,5,FALSE),IF(AND(N676&gt;=F2_DE,N676&lt;=F2_ATE),VLOOKUP(Faixa_2,MAT_faixa_score,5,FALSE),IF(AND(N676&gt;=F3_DE,N676&lt;=F3_ATE),VLOOKUP(Faixa_3,MAT_faixa_score,5,FALSE),"")))))</f>
        <v/>
      </c>
    </row>
    <row r="677">
      <c r="A677" s="118"/>
      <c r="B677" s="118"/>
      <c r="C677" s="118"/>
      <c r="D677" s="119"/>
      <c r="E677" s="118"/>
      <c r="F677" s="118"/>
      <c r="G677" s="120"/>
      <c r="H677" s="120"/>
      <c r="I677" s="121" t="str">
        <f t="shared" si="1"/>
        <v/>
      </c>
      <c r="J677" s="121"/>
      <c r="K677" s="103"/>
      <c r="L677" s="103"/>
      <c r="M677" s="121"/>
      <c r="N677" s="103" t="str">
        <f>IFERROR(SUM(VLOOKUP(J677,MAT_necessidade,3,FALSE),VLOOKUP(K677,MAT_projeto,3,FALSE),VLOOKUP(L677,MAT_prioridade,3,FALSE),VLOOKUP(M677,MAT_decisao,3,FALSE)),"")</f>
        <v/>
      </c>
      <c r="O677" s="103" t="str">
        <f>IF(N677="","",IF(N677&gt;=F4_DE,VLOOKUP(Faixa_4,MAT_faixa_score,4,FALSE),IF(N677&lt;=F1_ATE,VLOOKUP(Faixa_1,MAT_faixa_score,4,FALSE),IF(AND(N677&gt;=F2_DE,N677&lt;=F2_ATE),VLOOKUP(Faixa_2,MAT_faixa_score,4,FALSE),IF(AND(N677&gt;=F3_DE,N677&lt;=F3_ATE),VLOOKUP(Faixa_3,MAT_faixa_score,4,FALSE),"")))))</f>
        <v/>
      </c>
      <c r="P677" s="103" t="str">
        <f>IF(N677="","",IF(N677&gt;=F4_DE,VLOOKUP(Faixa_4,MAT_faixa_score,5,FALSE),IF(N677&lt;=F1_ATE,VLOOKUP(Faixa_1,MAT_faixa_score,5,FALSE),IF(AND(N677&gt;=F2_DE,N677&lt;=F2_ATE),VLOOKUP(Faixa_2,MAT_faixa_score,5,FALSE),IF(AND(N677&gt;=F3_DE,N677&lt;=F3_ATE),VLOOKUP(Faixa_3,MAT_faixa_score,5,FALSE),"")))))</f>
        <v/>
      </c>
    </row>
    <row r="678">
      <c r="A678" s="118"/>
      <c r="B678" s="118"/>
      <c r="C678" s="118"/>
      <c r="D678" s="119"/>
      <c r="E678" s="118"/>
      <c r="F678" s="118"/>
      <c r="G678" s="120"/>
      <c r="H678" s="120"/>
      <c r="I678" s="121" t="str">
        <f t="shared" si="1"/>
        <v/>
      </c>
      <c r="J678" s="121"/>
      <c r="K678" s="103"/>
      <c r="L678" s="103"/>
      <c r="M678" s="121"/>
      <c r="N678" s="103" t="str">
        <f>IFERROR(SUM(VLOOKUP(J678,MAT_necessidade,3,FALSE),VLOOKUP(K678,MAT_projeto,3,FALSE),VLOOKUP(L678,MAT_prioridade,3,FALSE),VLOOKUP(M678,MAT_decisao,3,FALSE)),"")</f>
        <v/>
      </c>
      <c r="O678" s="103" t="str">
        <f>IF(N678="","",IF(N678&gt;=F4_DE,VLOOKUP(Faixa_4,MAT_faixa_score,4,FALSE),IF(N678&lt;=F1_ATE,VLOOKUP(Faixa_1,MAT_faixa_score,4,FALSE),IF(AND(N678&gt;=F2_DE,N678&lt;=F2_ATE),VLOOKUP(Faixa_2,MAT_faixa_score,4,FALSE),IF(AND(N678&gt;=F3_DE,N678&lt;=F3_ATE),VLOOKUP(Faixa_3,MAT_faixa_score,4,FALSE),"")))))</f>
        <v/>
      </c>
      <c r="P678" s="103" t="str">
        <f>IF(N678="","",IF(N678&gt;=F4_DE,VLOOKUP(Faixa_4,MAT_faixa_score,5,FALSE),IF(N678&lt;=F1_ATE,VLOOKUP(Faixa_1,MAT_faixa_score,5,FALSE),IF(AND(N678&gt;=F2_DE,N678&lt;=F2_ATE),VLOOKUP(Faixa_2,MAT_faixa_score,5,FALSE),IF(AND(N678&gt;=F3_DE,N678&lt;=F3_ATE),VLOOKUP(Faixa_3,MAT_faixa_score,5,FALSE),"")))))</f>
        <v/>
      </c>
    </row>
    <row r="679">
      <c r="A679" s="118"/>
      <c r="B679" s="118"/>
      <c r="C679" s="118"/>
      <c r="D679" s="119"/>
      <c r="E679" s="118"/>
      <c r="F679" s="118"/>
      <c r="G679" s="120"/>
      <c r="H679" s="120"/>
      <c r="I679" s="121" t="str">
        <f t="shared" si="1"/>
        <v/>
      </c>
      <c r="J679" s="121"/>
      <c r="K679" s="103"/>
      <c r="L679" s="103"/>
      <c r="M679" s="121"/>
      <c r="N679" s="103" t="str">
        <f>IFERROR(SUM(VLOOKUP(J679,MAT_necessidade,3,FALSE),VLOOKUP(K679,MAT_projeto,3,FALSE),VLOOKUP(L679,MAT_prioridade,3,FALSE),VLOOKUP(M679,MAT_decisao,3,FALSE)),"")</f>
        <v/>
      </c>
      <c r="O679" s="103" t="str">
        <f>IF(N679="","",IF(N679&gt;=F4_DE,VLOOKUP(Faixa_4,MAT_faixa_score,4,FALSE),IF(N679&lt;=F1_ATE,VLOOKUP(Faixa_1,MAT_faixa_score,4,FALSE),IF(AND(N679&gt;=F2_DE,N679&lt;=F2_ATE),VLOOKUP(Faixa_2,MAT_faixa_score,4,FALSE),IF(AND(N679&gt;=F3_DE,N679&lt;=F3_ATE),VLOOKUP(Faixa_3,MAT_faixa_score,4,FALSE),"")))))</f>
        <v/>
      </c>
      <c r="P679" s="103" t="str">
        <f>IF(N679="","",IF(N679&gt;=F4_DE,VLOOKUP(Faixa_4,MAT_faixa_score,5,FALSE),IF(N679&lt;=F1_ATE,VLOOKUP(Faixa_1,MAT_faixa_score,5,FALSE),IF(AND(N679&gt;=F2_DE,N679&lt;=F2_ATE),VLOOKUP(Faixa_2,MAT_faixa_score,5,FALSE),IF(AND(N679&gt;=F3_DE,N679&lt;=F3_ATE),VLOOKUP(Faixa_3,MAT_faixa_score,5,FALSE),"")))))</f>
        <v/>
      </c>
    </row>
    <row r="680">
      <c r="A680" s="118"/>
      <c r="B680" s="118"/>
      <c r="C680" s="118"/>
      <c r="D680" s="119"/>
      <c r="E680" s="118"/>
      <c r="F680" s="118"/>
      <c r="G680" s="120"/>
      <c r="H680" s="120"/>
      <c r="I680" s="121" t="str">
        <f t="shared" si="1"/>
        <v/>
      </c>
      <c r="J680" s="121"/>
      <c r="K680" s="103"/>
      <c r="L680" s="103"/>
      <c r="M680" s="121"/>
      <c r="N680" s="103" t="str">
        <f>IFERROR(SUM(VLOOKUP(J680,MAT_necessidade,3,FALSE),VLOOKUP(K680,MAT_projeto,3,FALSE),VLOOKUP(L680,MAT_prioridade,3,FALSE),VLOOKUP(M680,MAT_decisao,3,FALSE)),"")</f>
        <v/>
      </c>
      <c r="O680" s="103" t="str">
        <f>IF(N680="","",IF(N680&gt;=F4_DE,VLOOKUP(Faixa_4,MAT_faixa_score,4,FALSE),IF(N680&lt;=F1_ATE,VLOOKUP(Faixa_1,MAT_faixa_score,4,FALSE),IF(AND(N680&gt;=F2_DE,N680&lt;=F2_ATE),VLOOKUP(Faixa_2,MAT_faixa_score,4,FALSE),IF(AND(N680&gt;=F3_DE,N680&lt;=F3_ATE),VLOOKUP(Faixa_3,MAT_faixa_score,4,FALSE),"")))))</f>
        <v/>
      </c>
      <c r="P680" s="103" t="str">
        <f>IF(N680="","",IF(N680&gt;=F4_DE,VLOOKUP(Faixa_4,MAT_faixa_score,5,FALSE),IF(N680&lt;=F1_ATE,VLOOKUP(Faixa_1,MAT_faixa_score,5,FALSE),IF(AND(N680&gt;=F2_DE,N680&lt;=F2_ATE),VLOOKUP(Faixa_2,MAT_faixa_score,5,FALSE),IF(AND(N680&gt;=F3_DE,N680&lt;=F3_ATE),VLOOKUP(Faixa_3,MAT_faixa_score,5,FALSE),"")))))</f>
        <v/>
      </c>
    </row>
    <row r="681">
      <c r="A681" s="118"/>
      <c r="B681" s="118"/>
      <c r="C681" s="118"/>
      <c r="D681" s="119"/>
      <c r="E681" s="118"/>
      <c r="F681" s="118"/>
      <c r="G681" s="120"/>
      <c r="H681" s="120"/>
      <c r="I681" s="121" t="str">
        <f t="shared" si="1"/>
        <v/>
      </c>
      <c r="J681" s="121"/>
      <c r="K681" s="103"/>
      <c r="L681" s="103"/>
      <c r="M681" s="121"/>
      <c r="N681" s="103" t="str">
        <f>IFERROR(SUM(VLOOKUP(J681,MAT_necessidade,3,FALSE),VLOOKUP(K681,MAT_projeto,3,FALSE),VLOOKUP(L681,MAT_prioridade,3,FALSE),VLOOKUP(M681,MAT_decisao,3,FALSE)),"")</f>
        <v/>
      </c>
      <c r="O681" s="103" t="str">
        <f>IF(N681="","",IF(N681&gt;=F4_DE,VLOOKUP(Faixa_4,MAT_faixa_score,4,FALSE),IF(N681&lt;=F1_ATE,VLOOKUP(Faixa_1,MAT_faixa_score,4,FALSE),IF(AND(N681&gt;=F2_DE,N681&lt;=F2_ATE),VLOOKUP(Faixa_2,MAT_faixa_score,4,FALSE),IF(AND(N681&gt;=F3_DE,N681&lt;=F3_ATE),VLOOKUP(Faixa_3,MAT_faixa_score,4,FALSE),"")))))</f>
        <v/>
      </c>
      <c r="P681" s="103" t="str">
        <f>IF(N681="","",IF(N681&gt;=F4_DE,VLOOKUP(Faixa_4,MAT_faixa_score,5,FALSE),IF(N681&lt;=F1_ATE,VLOOKUP(Faixa_1,MAT_faixa_score,5,FALSE),IF(AND(N681&gt;=F2_DE,N681&lt;=F2_ATE),VLOOKUP(Faixa_2,MAT_faixa_score,5,FALSE),IF(AND(N681&gt;=F3_DE,N681&lt;=F3_ATE),VLOOKUP(Faixa_3,MAT_faixa_score,5,FALSE),"")))))</f>
        <v/>
      </c>
    </row>
    <row r="682">
      <c r="A682" s="118"/>
      <c r="B682" s="118"/>
      <c r="C682" s="118"/>
      <c r="D682" s="119"/>
      <c r="E682" s="118"/>
      <c r="F682" s="118"/>
      <c r="G682" s="120"/>
      <c r="H682" s="120"/>
      <c r="I682" s="121" t="str">
        <f t="shared" si="1"/>
        <v/>
      </c>
      <c r="J682" s="121"/>
      <c r="K682" s="103"/>
      <c r="L682" s="103"/>
      <c r="M682" s="121"/>
      <c r="N682" s="103" t="str">
        <f>IFERROR(SUM(VLOOKUP(J682,MAT_necessidade,3,FALSE),VLOOKUP(K682,MAT_projeto,3,FALSE),VLOOKUP(L682,MAT_prioridade,3,FALSE),VLOOKUP(M682,MAT_decisao,3,FALSE)),"")</f>
        <v/>
      </c>
      <c r="O682" s="103" t="str">
        <f>IF(N682="","",IF(N682&gt;=F4_DE,VLOOKUP(Faixa_4,MAT_faixa_score,4,FALSE),IF(N682&lt;=F1_ATE,VLOOKUP(Faixa_1,MAT_faixa_score,4,FALSE),IF(AND(N682&gt;=F2_DE,N682&lt;=F2_ATE),VLOOKUP(Faixa_2,MAT_faixa_score,4,FALSE),IF(AND(N682&gt;=F3_DE,N682&lt;=F3_ATE),VLOOKUP(Faixa_3,MAT_faixa_score,4,FALSE),"")))))</f>
        <v/>
      </c>
      <c r="P682" s="103" t="str">
        <f>IF(N682="","",IF(N682&gt;=F4_DE,VLOOKUP(Faixa_4,MAT_faixa_score,5,FALSE),IF(N682&lt;=F1_ATE,VLOOKUP(Faixa_1,MAT_faixa_score,5,FALSE),IF(AND(N682&gt;=F2_DE,N682&lt;=F2_ATE),VLOOKUP(Faixa_2,MAT_faixa_score,5,FALSE),IF(AND(N682&gt;=F3_DE,N682&lt;=F3_ATE),VLOOKUP(Faixa_3,MAT_faixa_score,5,FALSE),"")))))</f>
        <v/>
      </c>
    </row>
    <row r="683">
      <c r="A683" s="118"/>
      <c r="B683" s="118"/>
      <c r="C683" s="118"/>
      <c r="D683" s="119"/>
      <c r="E683" s="118"/>
      <c r="F683" s="118"/>
      <c r="G683" s="120"/>
      <c r="H683" s="120"/>
      <c r="I683" s="121" t="str">
        <f t="shared" si="1"/>
        <v/>
      </c>
      <c r="J683" s="121"/>
      <c r="K683" s="103"/>
      <c r="L683" s="103"/>
      <c r="M683" s="121"/>
      <c r="N683" s="103" t="str">
        <f>IFERROR(SUM(VLOOKUP(J683,MAT_necessidade,3,FALSE),VLOOKUP(K683,MAT_projeto,3,FALSE),VLOOKUP(L683,MAT_prioridade,3,FALSE),VLOOKUP(M683,MAT_decisao,3,FALSE)),"")</f>
        <v/>
      </c>
      <c r="O683" s="103" t="str">
        <f>IF(N683="","",IF(N683&gt;=F4_DE,VLOOKUP(Faixa_4,MAT_faixa_score,4,FALSE),IF(N683&lt;=F1_ATE,VLOOKUP(Faixa_1,MAT_faixa_score,4,FALSE),IF(AND(N683&gt;=F2_DE,N683&lt;=F2_ATE),VLOOKUP(Faixa_2,MAT_faixa_score,4,FALSE),IF(AND(N683&gt;=F3_DE,N683&lt;=F3_ATE),VLOOKUP(Faixa_3,MAT_faixa_score,4,FALSE),"")))))</f>
        <v/>
      </c>
      <c r="P683" s="103" t="str">
        <f>IF(N683="","",IF(N683&gt;=F4_DE,VLOOKUP(Faixa_4,MAT_faixa_score,5,FALSE),IF(N683&lt;=F1_ATE,VLOOKUP(Faixa_1,MAT_faixa_score,5,FALSE),IF(AND(N683&gt;=F2_DE,N683&lt;=F2_ATE),VLOOKUP(Faixa_2,MAT_faixa_score,5,FALSE),IF(AND(N683&gt;=F3_DE,N683&lt;=F3_ATE),VLOOKUP(Faixa_3,MAT_faixa_score,5,FALSE),"")))))</f>
        <v/>
      </c>
    </row>
    <row r="684">
      <c r="A684" s="118"/>
      <c r="B684" s="118"/>
      <c r="C684" s="118"/>
      <c r="D684" s="119"/>
      <c r="E684" s="118"/>
      <c r="F684" s="118"/>
      <c r="G684" s="120"/>
      <c r="H684" s="120"/>
      <c r="I684" s="121" t="str">
        <f t="shared" si="1"/>
        <v/>
      </c>
      <c r="J684" s="121"/>
      <c r="K684" s="103"/>
      <c r="L684" s="103"/>
      <c r="M684" s="121"/>
      <c r="N684" s="103" t="str">
        <f>IFERROR(SUM(VLOOKUP(J684,MAT_necessidade,3,FALSE),VLOOKUP(K684,MAT_projeto,3,FALSE),VLOOKUP(L684,MAT_prioridade,3,FALSE),VLOOKUP(M684,MAT_decisao,3,FALSE)),"")</f>
        <v/>
      </c>
      <c r="O684" s="103" t="str">
        <f>IF(N684="","",IF(N684&gt;=F4_DE,VLOOKUP(Faixa_4,MAT_faixa_score,4,FALSE),IF(N684&lt;=F1_ATE,VLOOKUP(Faixa_1,MAT_faixa_score,4,FALSE),IF(AND(N684&gt;=F2_DE,N684&lt;=F2_ATE),VLOOKUP(Faixa_2,MAT_faixa_score,4,FALSE),IF(AND(N684&gt;=F3_DE,N684&lt;=F3_ATE),VLOOKUP(Faixa_3,MAT_faixa_score,4,FALSE),"")))))</f>
        <v/>
      </c>
      <c r="P684" s="103" t="str">
        <f>IF(N684="","",IF(N684&gt;=F4_DE,VLOOKUP(Faixa_4,MAT_faixa_score,5,FALSE),IF(N684&lt;=F1_ATE,VLOOKUP(Faixa_1,MAT_faixa_score,5,FALSE),IF(AND(N684&gt;=F2_DE,N684&lt;=F2_ATE),VLOOKUP(Faixa_2,MAT_faixa_score,5,FALSE),IF(AND(N684&gt;=F3_DE,N684&lt;=F3_ATE),VLOOKUP(Faixa_3,MAT_faixa_score,5,FALSE),"")))))</f>
        <v/>
      </c>
    </row>
    <row r="685">
      <c r="A685" s="118"/>
      <c r="B685" s="118"/>
      <c r="C685" s="118"/>
      <c r="D685" s="119"/>
      <c r="E685" s="118"/>
      <c r="F685" s="118"/>
      <c r="G685" s="120"/>
      <c r="H685" s="120"/>
      <c r="I685" s="121" t="str">
        <f t="shared" si="1"/>
        <v/>
      </c>
      <c r="J685" s="121"/>
      <c r="K685" s="103"/>
      <c r="L685" s="103"/>
      <c r="M685" s="121"/>
      <c r="N685" s="103" t="str">
        <f>IFERROR(SUM(VLOOKUP(J685,MAT_necessidade,3,FALSE),VLOOKUP(K685,MAT_projeto,3,FALSE),VLOOKUP(L685,MAT_prioridade,3,FALSE),VLOOKUP(M685,MAT_decisao,3,FALSE)),"")</f>
        <v/>
      </c>
      <c r="O685" s="103" t="str">
        <f>IF(N685="","",IF(N685&gt;=F4_DE,VLOOKUP(Faixa_4,MAT_faixa_score,4,FALSE),IF(N685&lt;=F1_ATE,VLOOKUP(Faixa_1,MAT_faixa_score,4,FALSE),IF(AND(N685&gt;=F2_DE,N685&lt;=F2_ATE),VLOOKUP(Faixa_2,MAT_faixa_score,4,FALSE),IF(AND(N685&gt;=F3_DE,N685&lt;=F3_ATE),VLOOKUP(Faixa_3,MAT_faixa_score,4,FALSE),"")))))</f>
        <v/>
      </c>
      <c r="P685" s="103" t="str">
        <f>IF(N685="","",IF(N685&gt;=F4_DE,VLOOKUP(Faixa_4,MAT_faixa_score,5,FALSE),IF(N685&lt;=F1_ATE,VLOOKUP(Faixa_1,MAT_faixa_score,5,FALSE),IF(AND(N685&gt;=F2_DE,N685&lt;=F2_ATE),VLOOKUP(Faixa_2,MAT_faixa_score,5,FALSE),IF(AND(N685&gt;=F3_DE,N685&lt;=F3_ATE),VLOOKUP(Faixa_3,MAT_faixa_score,5,FALSE),"")))))</f>
        <v/>
      </c>
    </row>
    <row r="686">
      <c r="A686" s="118"/>
      <c r="B686" s="118"/>
      <c r="C686" s="118"/>
      <c r="D686" s="119"/>
      <c r="E686" s="118"/>
      <c r="F686" s="118"/>
      <c r="G686" s="120"/>
      <c r="H686" s="120"/>
      <c r="I686" s="121" t="str">
        <f t="shared" si="1"/>
        <v/>
      </c>
      <c r="J686" s="121"/>
      <c r="K686" s="103"/>
      <c r="L686" s="103"/>
      <c r="M686" s="121"/>
      <c r="N686" s="103" t="str">
        <f>IFERROR(SUM(VLOOKUP(J686,MAT_necessidade,3,FALSE),VLOOKUP(K686,MAT_projeto,3,FALSE),VLOOKUP(L686,MAT_prioridade,3,FALSE),VLOOKUP(M686,MAT_decisao,3,FALSE)),"")</f>
        <v/>
      </c>
      <c r="O686" s="103" t="str">
        <f>IF(N686="","",IF(N686&gt;=F4_DE,VLOOKUP(Faixa_4,MAT_faixa_score,4,FALSE),IF(N686&lt;=F1_ATE,VLOOKUP(Faixa_1,MAT_faixa_score,4,FALSE),IF(AND(N686&gt;=F2_DE,N686&lt;=F2_ATE),VLOOKUP(Faixa_2,MAT_faixa_score,4,FALSE),IF(AND(N686&gt;=F3_DE,N686&lt;=F3_ATE),VLOOKUP(Faixa_3,MAT_faixa_score,4,FALSE),"")))))</f>
        <v/>
      </c>
      <c r="P686" s="103" t="str">
        <f>IF(N686="","",IF(N686&gt;=F4_DE,VLOOKUP(Faixa_4,MAT_faixa_score,5,FALSE),IF(N686&lt;=F1_ATE,VLOOKUP(Faixa_1,MAT_faixa_score,5,FALSE),IF(AND(N686&gt;=F2_DE,N686&lt;=F2_ATE),VLOOKUP(Faixa_2,MAT_faixa_score,5,FALSE),IF(AND(N686&gt;=F3_DE,N686&lt;=F3_ATE),VLOOKUP(Faixa_3,MAT_faixa_score,5,FALSE),"")))))</f>
        <v/>
      </c>
    </row>
    <row r="687">
      <c r="A687" s="118"/>
      <c r="B687" s="118"/>
      <c r="C687" s="118"/>
      <c r="D687" s="119"/>
      <c r="E687" s="118"/>
      <c r="F687" s="118"/>
      <c r="G687" s="120"/>
      <c r="H687" s="120"/>
      <c r="I687" s="121" t="str">
        <f t="shared" si="1"/>
        <v/>
      </c>
      <c r="J687" s="121"/>
      <c r="K687" s="103"/>
      <c r="L687" s="103"/>
      <c r="M687" s="121"/>
      <c r="N687" s="103" t="str">
        <f>IFERROR(SUM(VLOOKUP(J687,MAT_necessidade,3,FALSE),VLOOKUP(K687,MAT_projeto,3,FALSE),VLOOKUP(L687,MAT_prioridade,3,FALSE),VLOOKUP(M687,MAT_decisao,3,FALSE)),"")</f>
        <v/>
      </c>
      <c r="O687" s="103" t="str">
        <f>IF(N687="","",IF(N687&gt;=F4_DE,VLOOKUP(Faixa_4,MAT_faixa_score,4,FALSE),IF(N687&lt;=F1_ATE,VLOOKUP(Faixa_1,MAT_faixa_score,4,FALSE),IF(AND(N687&gt;=F2_DE,N687&lt;=F2_ATE),VLOOKUP(Faixa_2,MAT_faixa_score,4,FALSE),IF(AND(N687&gt;=F3_DE,N687&lt;=F3_ATE),VLOOKUP(Faixa_3,MAT_faixa_score,4,FALSE),"")))))</f>
        <v/>
      </c>
      <c r="P687" s="103" t="str">
        <f>IF(N687="","",IF(N687&gt;=F4_DE,VLOOKUP(Faixa_4,MAT_faixa_score,5,FALSE),IF(N687&lt;=F1_ATE,VLOOKUP(Faixa_1,MAT_faixa_score,5,FALSE),IF(AND(N687&gt;=F2_DE,N687&lt;=F2_ATE),VLOOKUP(Faixa_2,MAT_faixa_score,5,FALSE),IF(AND(N687&gt;=F3_DE,N687&lt;=F3_ATE),VLOOKUP(Faixa_3,MAT_faixa_score,5,FALSE),"")))))</f>
        <v/>
      </c>
    </row>
    <row r="688">
      <c r="A688" s="118"/>
      <c r="B688" s="118"/>
      <c r="C688" s="118"/>
      <c r="D688" s="119"/>
      <c r="E688" s="118"/>
      <c r="F688" s="118"/>
      <c r="G688" s="120"/>
      <c r="H688" s="120"/>
      <c r="I688" s="121" t="str">
        <f t="shared" si="1"/>
        <v/>
      </c>
      <c r="J688" s="121"/>
      <c r="K688" s="103"/>
      <c r="L688" s="103"/>
      <c r="M688" s="121"/>
      <c r="N688" s="103" t="str">
        <f>IFERROR(SUM(VLOOKUP(J688,MAT_necessidade,3,FALSE),VLOOKUP(K688,MAT_projeto,3,FALSE),VLOOKUP(L688,MAT_prioridade,3,FALSE),VLOOKUP(M688,MAT_decisao,3,FALSE)),"")</f>
        <v/>
      </c>
      <c r="O688" s="103" t="str">
        <f>IF(N688="","",IF(N688&gt;=F4_DE,VLOOKUP(Faixa_4,MAT_faixa_score,4,FALSE),IF(N688&lt;=F1_ATE,VLOOKUP(Faixa_1,MAT_faixa_score,4,FALSE),IF(AND(N688&gt;=F2_DE,N688&lt;=F2_ATE),VLOOKUP(Faixa_2,MAT_faixa_score,4,FALSE),IF(AND(N688&gt;=F3_DE,N688&lt;=F3_ATE),VLOOKUP(Faixa_3,MAT_faixa_score,4,FALSE),"")))))</f>
        <v/>
      </c>
      <c r="P688" s="103" t="str">
        <f>IF(N688="","",IF(N688&gt;=F4_DE,VLOOKUP(Faixa_4,MAT_faixa_score,5,FALSE),IF(N688&lt;=F1_ATE,VLOOKUP(Faixa_1,MAT_faixa_score,5,FALSE),IF(AND(N688&gt;=F2_DE,N688&lt;=F2_ATE),VLOOKUP(Faixa_2,MAT_faixa_score,5,FALSE),IF(AND(N688&gt;=F3_DE,N688&lt;=F3_ATE),VLOOKUP(Faixa_3,MAT_faixa_score,5,FALSE),"")))))</f>
        <v/>
      </c>
    </row>
    <row r="689">
      <c r="A689" s="118"/>
      <c r="B689" s="118"/>
      <c r="C689" s="118"/>
      <c r="D689" s="119"/>
      <c r="E689" s="118"/>
      <c r="F689" s="118"/>
      <c r="G689" s="120"/>
      <c r="H689" s="120"/>
      <c r="I689" s="121" t="str">
        <f t="shared" si="1"/>
        <v/>
      </c>
      <c r="J689" s="121"/>
      <c r="K689" s="103"/>
      <c r="L689" s="103"/>
      <c r="M689" s="121"/>
      <c r="N689" s="103" t="str">
        <f>IFERROR(SUM(VLOOKUP(J689,MAT_necessidade,3,FALSE),VLOOKUP(K689,MAT_projeto,3,FALSE),VLOOKUP(L689,MAT_prioridade,3,FALSE),VLOOKUP(M689,MAT_decisao,3,FALSE)),"")</f>
        <v/>
      </c>
      <c r="O689" s="103" t="str">
        <f>IF(N689="","",IF(N689&gt;=F4_DE,VLOOKUP(Faixa_4,MAT_faixa_score,4,FALSE),IF(N689&lt;=F1_ATE,VLOOKUP(Faixa_1,MAT_faixa_score,4,FALSE),IF(AND(N689&gt;=F2_DE,N689&lt;=F2_ATE),VLOOKUP(Faixa_2,MAT_faixa_score,4,FALSE),IF(AND(N689&gt;=F3_DE,N689&lt;=F3_ATE),VLOOKUP(Faixa_3,MAT_faixa_score,4,FALSE),"")))))</f>
        <v/>
      </c>
      <c r="P689" s="103" t="str">
        <f>IF(N689="","",IF(N689&gt;=F4_DE,VLOOKUP(Faixa_4,MAT_faixa_score,5,FALSE),IF(N689&lt;=F1_ATE,VLOOKUP(Faixa_1,MAT_faixa_score,5,FALSE),IF(AND(N689&gt;=F2_DE,N689&lt;=F2_ATE),VLOOKUP(Faixa_2,MAT_faixa_score,5,FALSE),IF(AND(N689&gt;=F3_DE,N689&lt;=F3_ATE),VLOOKUP(Faixa_3,MAT_faixa_score,5,FALSE),"")))))</f>
        <v/>
      </c>
    </row>
    <row r="690">
      <c r="A690" s="118"/>
      <c r="B690" s="118"/>
      <c r="C690" s="118"/>
      <c r="D690" s="119"/>
      <c r="E690" s="118"/>
      <c r="F690" s="118"/>
      <c r="G690" s="120"/>
      <c r="H690" s="120"/>
      <c r="I690" s="121" t="str">
        <f t="shared" si="1"/>
        <v/>
      </c>
      <c r="J690" s="121"/>
      <c r="K690" s="103"/>
      <c r="L690" s="103"/>
      <c r="M690" s="121"/>
      <c r="N690" s="103" t="str">
        <f>IFERROR(SUM(VLOOKUP(J690,MAT_necessidade,3,FALSE),VLOOKUP(K690,MAT_projeto,3,FALSE),VLOOKUP(L690,MAT_prioridade,3,FALSE),VLOOKUP(M690,MAT_decisao,3,FALSE)),"")</f>
        <v/>
      </c>
      <c r="O690" s="103" t="str">
        <f>IF(N690="","",IF(N690&gt;=F4_DE,VLOOKUP(Faixa_4,MAT_faixa_score,4,FALSE),IF(N690&lt;=F1_ATE,VLOOKUP(Faixa_1,MAT_faixa_score,4,FALSE),IF(AND(N690&gt;=F2_DE,N690&lt;=F2_ATE),VLOOKUP(Faixa_2,MAT_faixa_score,4,FALSE),IF(AND(N690&gt;=F3_DE,N690&lt;=F3_ATE),VLOOKUP(Faixa_3,MAT_faixa_score,4,FALSE),"")))))</f>
        <v/>
      </c>
      <c r="P690" s="103" t="str">
        <f>IF(N690="","",IF(N690&gt;=F4_DE,VLOOKUP(Faixa_4,MAT_faixa_score,5,FALSE),IF(N690&lt;=F1_ATE,VLOOKUP(Faixa_1,MAT_faixa_score,5,FALSE),IF(AND(N690&gt;=F2_DE,N690&lt;=F2_ATE),VLOOKUP(Faixa_2,MAT_faixa_score,5,FALSE),IF(AND(N690&gt;=F3_DE,N690&lt;=F3_ATE),VLOOKUP(Faixa_3,MAT_faixa_score,5,FALSE),"")))))</f>
        <v/>
      </c>
    </row>
    <row r="691">
      <c r="A691" s="118"/>
      <c r="B691" s="118"/>
      <c r="C691" s="118"/>
      <c r="D691" s="119"/>
      <c r="E691" s="118"/>
      <c r="F691" s="118"/>
      <c r="G691" s="120"/>
      <c r="H691" s="120"/>
      <c r="I691" s="121" t="str">
        <f t="shared" si="1"/>
        <v/>
      </c>
      <c r="J691" s="121"/>
      <c r="K691" s="103"/>
      <c r="L691" s="103"/>
      <c r="M691" s="121"/>
      <c r="N691" s="103" t="str">
        <f>IFERROR(SUM(VLOOKUP(J691,MAT_necessidade,3,FALSE),VLOOKUP(K691,MAT_projeto,3,FALSE),VLOOKUP(L691,MAT_prioridade,3,FALSE),VLOOKUP(M691,MAT_decisao,3,FALSE)),"")</f>
        <v/>
      </c>
      <c r="O691" s="103" t="str">
        <f>IF(N691="","",IF(N691&gt;=F4_DE,VLOOKUP(Faixa_4,MAT_faixa_score,4,FALSE),IF(N691&lt;=F1_ATE,VLOOKUP(Faixa_1,MAT_faixa_score,4,FALSE),IF(AND(N691&gt;=F2_DE,N691&lt;=F2_ATE),VLOOKUP(Faixa_2,MAT_faixa_score,4,FALSE),IF(AND(N691&gt;=F3_DE,N691&lt;=F3_ATE),VLOOKUP(Faixa_3,MAT_faixa_score,4,FALSE),"")))))</f>
        <v/>
      </c>
      <c r="P691" s="103" t="str">
        <f>IF(N691="","",IF(N691&gt;=F4_DE,VLOOKUP(Faixa_4,MAT_faixa_score,5,FALSE),IF(N691&lt;=F1_ATE,VLOOKUP(Faixa_1,MAT_faixa_score,5,FALSE),IF(AND(N691&gt;=F2_DE,N691&lt;=F2_ATE),VLOOKUP(Faixa_2,MAT_faixa_score,5,FALSE),IF(AND(N691&gt;=F3_DE,N691&lt;=F3_ATE),VLOOKUP(Faixa_3,MAT_faixa_score,5,FALSE),"")))))</f>
        <v/>
      </c>
    </row>
    <row r="692">
      <c r="A692" s="118"/>
      <c r="B692" s="118"/>
      <c r="C692" s="118"/>
      <c r="D692" s="119"/>
      <c r="E692" s="118"/>
      <c r="F692" s="118"/>
      <c r="G692" s="120"/>
      <c r="H692" s="120"/>
      <c r="I692" s="121" t="str">
        <f t="shared" si="1"/>
        <v/>
      </c>
      <c r="J692" s="121"/>
      <c r="K692" s="103"/>
      <c r="L692" s="103"/>
      <c r="M692" s="121"/>
      <c r="N692" s="103" t="str">
        <f>IFERROR(SUM(VLOOKUP(J692,MAT_necessidade,3,FALSE),VLOOKUP(K692,MAT_projeto,3,FALSE),VLOOKUP(L692,MAT_prioridade,3,FALSE),VLOOKUP(M692,MAT_decisao,3,FALSE)),"")</f>
        <v/>
      </c>
      <c r="O692" s="103" t="str">
        <f>IF(N692="","",IF(N692&gt;=F4_DE,VLOOKUP(Faixa_4,MAT_faixa_score,4,FALSE),IF(N692&lt;=F1_ATE,VLOOKUP(Faixa_1,MAT_faixa_score,4,FALSE),IF(AND(N692&gt;=F2_DE,N692&lt;=F2_ATE),VLOOKUP(Faixa_2,MAT_faixa_score,4,FALSE),IF(AND(N692&gt;=F3_DE,N692&lt;=F3_ATE),VLOOKUP(Faixa_3,MAT_faixa_score,4,FALSE),"")))))</f>
        <v/>
      </c>
      <c r="P692" s="103" t="str">
        <f>IF(N692="","",IF(N692&gt;=F4_DE,VLOOKUP(Faixa_4,MAT_faixa_score,5,FALSE),IF(N692&lt;=F1_ATE,VLOOKUP(Faixa_1,MAT_faixa_score,5,FALSE),IF(AND(N692&gt;=F2_DE,N692&lt;=F2_ATE),VLOOKUP(Faixa_2,MAT_faixa_score,5,FALSE),IF(AND(N692&gt;=F3_DE,N692&lt;=F3_ATE),VLOOKUP(Faixa_3,MAT_faixa_score,5,FALSE),"")))))</f>
        <v/>
      </c>
    </row>
    <row r="693">
      <c r="A693" s="118"/>
      <c r="B693" s="118"/>
      <c r="C693" s="118"/>
      <c r="D693" s="119"/>
      <c r="E693" s="118"/>
      <c r="F693" s="118"/>
      <c r="G693" s="120"/>
      <c r="H693" s="120"/>
      <c r="I693" s="121" t="str">
        <f t="shared" si="1"/>
        <v/>
      </c>
      <c r="J693" s="121"/>
      <c r="K693" s="103"/>
      <c r="L693" s="103"/>
      <c r="M693" s="121"/>
      <c r="N693" s="103" t="str">
        <f>IFERROR(SUM(VLOOKUP(J693,MAT_necessidade,3,FALSE),VLOOKUP(K693,MAT_projeto,3,FALSE),VLOOKUP(L693,MAT_prioridade,3,FALSE),VLOOKUP(M693,MAT_decisao,3,FALSE)),"")</f>
        <v/>
      </c>
      <c r="O693" s="103" t="str">
        <f>IF(N693="","",IF(N693&gt;=F4_DE,VLOOKUP(Faixa_4,MAT_faixa_score,4,FALSE),IF(N693&lt;=F1_ATE,VLOOKUP(Faixa_1,MAT_faixa_score,4,FALSE),IF(AND(N693&gt;=F2_DE,N693&lt;=F2_ATE),VLOOKUP(Faixa_2,MAT_faixa_score,4,FALSE),IF(AND(N693&gt;=F3_DE,N693&lt;=F3_ATE),VLOOKUP(Faixa_3,MAT_faixa_score,4,FALSE),"")))))</f>
        <v/>
      </c>
      <c r="P693" s="103" t="str">
        <f>IF(N693="","",IF(N693&gt;=F4_DE,VLOOKUP(Faixa_4,MAT_faixa_score,5,FALSE),IF(N693&lt;=F1_ATE,VLOOKUP(Faixa_1,MAT_faixa_score,5,FALSE),IF(AND(N693&gt;=F2_DE,N693&lt;=F2_ATE),VLOOKUP(Faixa_2,MAT_faixa_score,5,FALSE),IF(AND(N693&gt;=F3_DE,N693&lt;=F3_ATE),VLOOKUP(Faixa_3,MAT_faixa_score,5,FALSE),"")))))</f>
        <v/>
      </c>
    </row>
    <row r="694">
      <c r="A694" s="118"/>
      <c r="B694" s="118"/>
      <c r="C694" s="118"/>
      <c r="D694" s="119"/>
      <c r="E694" s="118"/>
      <c r="F694" s="118"/>
      <c r="G694" s="120"/>
      <c r="H694" s="120"/>
      <c r="I694" s="121" t="str">
        <f t="shared" si="1"/>
        <v/>
      </c>
      <c r="J694" s="121"/>
      <c r="K694" s="103"/>
      <c r="L694" s="103"/>
      <c r="M694" s="121"/>
      <c r="N694" s="103" t="str">
        <f>IFERROR(SUM(VLOOKUP(J694,MAT_necessidade,3,FALSE),VLOOKUP(K694,MAT_projeto,3,FALSE),VLOOKUP(L694,MAT_prioridade,3,FALSE),VLOOKUP(M694,MAT_decisao,3,FALSE)),"")</f>
        <v/>
      </c>
      <c r="O694" s="103" t="str">
        <f>IF(N694="","",IF(N694&gt;=F4_DE,VLOOKUP(Faixa_4,MAT_faixa_score,4,FALSE),IF(N694&lt;=F1_ATE,VLOOKUP(Faixa_1,MAT_faixa_score,4,FALSE),IF(AND(N694&gt;=F2_DE,N694&lt;=F2_ATE),VLOOKUP(Faixa_2,MAT_faixa_score,4,FALSE),IF(AND(N694&gt;=F3_DE,N694&lt;=F3_ATE),VLOOKUP(Faixa_3,MAT_faixa_score,4,FALSE),"")))))</f>
        <v/>
      </c>
      <c r="P694" s="103" t="str">
        <f>IF(N694="","",IF(N694&gt;=F4_DE,VLOOKUP(Faixa_4,MAT_faixa_score,5,FALSE),IF(N694&lt;=F1_ATE,VLOOKUP(Faixa_1,MAT_faixa_score,5,FALSE),IF(AND(N694&gt;=F2_DE,N694&lt;=F2_ATE),VLOOKUP(Faixa_2,MAT_faixa_score,5,FALSE),IF(AND(N694&gt;=F3_DE,N694&lt;=F3_ATE),VLOOKUP(Faixa_3,MAT_faixa_score,5,FALSE),"")))))</f>
        <v/>
      </c>
    </row>
    <row r="695">
      <c r="A695" s="118"/>
      <c r="B695" s="118"/>
      <c r="C695" s="118"/>
      <c r="D695" s="119"/>
      <c r="E695" s="118"/>
      <c r="F695" s="118"/>
      <c r="G695" s="120"/>
      <c r="H695" s="120"/>
      <c r="I695" s="121" t="str">
        <f t="shared" si="1"/>
        <v/>
      </c>
      <c r="J695" s="121"/>
      <c r="K695" s="103"/>
      <c r="L695" s="103"/>
      <c r="M695" s="121"/>
      <c r="N695" s="103" t="str">
        <f>IFERROR(SUM(VLOOKUP(J695,MAT_necessidade,3,FALSE),VLOOKUP(K695,MAT_projeto,3,FALSE),VLOOKUP(L695,MAT_prioridade,3,FALSE),VLOOKUP(M695,MAT_decisao,3,FALSE)),"")</f>
        <v/>
      </c>
      <c r="O695" s="103" t="str">
        <f>IF(N695="","",IF(N695&gt;=F4_DE,VLOOKUP(Faixa_4,MAT_faixa_score,4,FALSE),IF(N695&lt;=F1_ATE,VLOOKUP(Faixa_1,MAT_faixa_score,4,FALSE),IF(AND(N695&gt;=F2_DE,N695&lt;=F2_ATE),VLOOKUP(Faixa_2,MAT_faixa_score,4,FALSE),IF(AND(N695&gt;=F3_DE,N695&lt;=F3_ATE),VLOOKUP(Faixa_3,MAT_faixa_score,4,FALSE),"")))))</f>
        <v/>
      </c>
      <c r="P695" s="103" t="str">
        <f>IF(N695="","",IF(N695&gt;=F4_DE,VLOOKUP(Faixa_4,MAT_faixa_score,5,FALSE),IF(N695&lt;=F1_ATE,VLOOKUP(Faixa_1,MAT_faixa_score,5,FALSE),IF(AND(N695&gt;=F2_DE,N695&lt;=F2_ATE),VLOOKUP(Faixa_2,MAT_faixa_score,5,FALSE),IF(AND(N695&gt;=F3_DE,N695&lt;=F3_ATE),VLOOKUP(Faixa_3,MAT_faixa_score,5,FALSE),"")))))</f>
        <v/>
      </c>
    </row>
    <row r="696">
      <c r="A696" s="118"/>
      <c r="B696" s="118"/>
      <c r="C696" s="118"/>
      <c r="D696" s="119"/>
      <c r="E696" s="118"/>
      <c r="F696" s="118"/>
      <c r="G696" s="120"/>
      <c r="H696" s="120"/>
      <c r="I696" s="121" t="str">
        <f t="shared" si="1"/>
        <v/>
      </c>
      <c r="J696" s="121"/>
      <c r="K696" s="103"/>
      <c r="L696" s="103"/>
      <c r="M696" s="121"/>
      <c r="N696" s="103" t="str">
        <f>IFERROR(SUM(VLOOKUP(J696,MAT_necessidade,3,FALSE),VLOOKUP(K696,MAT_projeto,3,FALSE),VLOOKUP(L696,MAT_prioridade,3,FALSE),VLOOKUP(M696,MAT_decisao,3,FALSE)),"")</f>
        <v/>
      </c>
      <c r="O696" s="103" t="str">
        <f>IF(N696="","",IF(N696&gt;=F4_DE,VLOOKUP(Faixa_4,MAT_faixa_score,4,FALSE),IF(N696&lt;=F1_ATE,VLOOKUP(Faixa_1,MAT_faixa_score,4,FALSE),IF(AND(N696&gt;=F2_DE,N696&lt;=F2_ATE),VLOOKUP(Faixa_2,MAT_faixa_score,4,FALSE),IF(AND(N696&gt;=F3_DE,N696&lt;=F3_ATE),VLOOKUP(Faixa_3,MAT_faixa_score,4,FALSE),"")))))</f>
        <v/>
      </c>
      <c r="P696" s="103" t="str">
        <f>IF(N696="","",IF(N696&gt;=F4_DE,VLOOKUP(Faixa_4,MAT_faixa_score,5,FALSE),IF(N696&lt;=F1_ATE,VLOOKUP(Faixa_1,MAT_faixa_score,5,FALSE),IF(AND(N696&gt;=F2_DE,N696&lt;=F2_ATE),VLOOKUP(Faixa_2,MAT_faixa_score,5,FALSE),IF(AND(N696&gt;=F3_DE,N696&lt;=F3_ATE),VLOOKUP(Faixa_3,MAT_faixa_score,5,FALSE),"")))))</f>
        <v/>
      </c>
    </row>
    <row r="697">
      <c r="A697" s="118"/>
      <c r="B697" s="118"/>
      <c r="C697" s="118"/>
      <c r="D697" s="119"/>
      <c r="E697" s="118"/>
      <c r="F697" s="118"/>
      <c r="G697" s="120"/>
      <c r="H697" s="120"/>
      <c r="I697" s="121" t="str">
        <f t="shared" si="1"/>
        <v/>
      </c>
      <c r="J697" s="121"/>
      <c r="K697" s="103"/>
      <c r="L697" s="103"/>
      <c r="M697" s="121"/>
      <c r="N697" s="103" t="str">
        <f>IFERROR(SUM(VLOOKUP(J697,MAT_necessidade,3,FALSE),VLOOKUP(K697,MAT_projeto,3,FALSE),VLOOKUP(L697,MAT_prioridade,3,FALSE),VLOOKUP(M697,MAT_decisao,3,FALSE)),"")</f>
        <v/>
      </c>
      <c r="O697" s="103" t="str">
        <f>IF(N697="","",IF(N697&gt;=F4_DE,VLOOKUP(Faixa_4,MAT_faixa_score,4,FALSE),IF(N697&lt;=F1_ATE,VLOOKUP(Faixa_1,MAT_faixa_score,4,FALSE),IF(AND(N697&gt;=F2_DE,N697&lt;=F2_ATE),VLOOKUP(Faixa_2,MAT_faixa_score,4,FALSE),IF(AND(N697&gt;=F3_DE,N697&lt;=F3_ATE),VLOOKUP(Faixa_3,MAT_faixa_score,4,FALSE),"")))))</f>
        <v/>
      </c>
      <c r="P697" s="103" t="str">
        <f>IF(N697="","",IF(N697&gt;=F4_DE,VLOOKUP(Faixa_4,MAT_faixa_score,5,FALSE),IF(N697&lt;=F1_ATE,VLOOKUP(Faixa_1,MAT_faixa_score,5,FALSE),IF(AND(N697&gt;=F2_DE,N697&lt;=F2_ATE),VLOOKUP(Faixa_2,MAT_faixa_score,5,FALSE),IF(AND(N697&gt;=F3_DE,N697&lt;=F3_ATE),VLOOKUP(Faixa_3,MAT_faixa_score,5,FALSE),"")))))</f>
        <v/>
      </c>
    </row>
    <row r="698">
      <c r="A698" s="118"/>
      <c r="B698" s="118"/>
      <c r="C698" s="118"/>
      <c r="D698" s="119"/>
      <c r="E698" s="118"/>
      <c r="F698" s="118"/>
      <c r="G698" s="120"/>
      <c r="H698" s="120"/>
      <c r="I698" s="121" t="str">
        <f t="shared" si="1"/>
        <v/>
      </c>
      <c r="J698" s="121"/>
      <c r="K698" s="103"/>
      <c r="L698" s="103"/>
      <c r="M698" s="121"/>
      <c r="N698" s="103" t="str">
        <f>IFERROR(SUM(VLOOKUP(J698,MAT_necessidade,3,FALSE),VLOOKUP(K698,MAT_projeto,3,FALSE),VLOOKUP(L698,MAT_prioridade,3,FALSE),VLOOKUP(M698,MAT_decisao,3,FALSE)),"")</f>
        <v/>
      </c>
      <c r="O698" s="103" t="str">
        <f>IF(N698="","",IF(N698&gt;=F4_DE,VLOOKUP(Faixa_4,MAT_faixa_score,4,FALSE),IF(N698&lt;=F1_ATE,VLOOKUP(Faixa_1,MAT_faixa_score,4,FALSE),IF(AND(N698&gt;=F2_DE,N698&lt;=F2_ATE),VLOOKUP(Faixa_2,MAT_faixa_score,4,FALSE),IF(AND(N698&gt;=F3_DE,N698&lt;=F3_ATE),VLOOKUP(Faixa_3,MAT_faixa_score,4,FALSE),"")))))</f>
        <v/>
      </c>
      <c r="P698" s="103" t="str">
        <f>IF(N698="","",IF(N698&gt;=F4_DE,VLOOKUP(Faixa_4,MAT_faixa_score,5,FALSE),IF(N698&lt;=F1_ATE,VLOOKUP(Faixa_1,MAT_faixa_score,5,FALSE),IF(AND(N698&gt;=F2_DE,N698&lt;=F2_ATE),VLOOKUP(Faixa_2,MAT_faixa_score,5,FALSE),IF(AND(N698&gt;=F3_DE,N698&lt;=F3_ATE),VLOOKUP(Faixa_3,MAT_faixa_score,5,FALSE),"")))))</f>
        <v/>
      </c>
    </row>
    <row r="699">
      <c r="A699" s="118"/>
      <c r="B699" s="118"/>
      <c r="C699" s="118"/>
      <c r="D699" s="119"/>
      <c r="E699" s="118"/>
      <c r="F699" s="118"/>
      <c r="G699" s="120"/>
      <c r="H699" s="120"/>
      <c r="I699" s="121" t="str">
        <f t="shared" si="1"/>
        <v/>
      </c>
      <c r="J699" s="121"/>
      <c r="K699" s="103"/>
      <c r="L699" s="103"/>
      <c r="M699" s="121"/>
      <c r="N699" s="103" t="str">
        <f>IFERROR(SUM(VLOOKUP(J699,MAT_necessidade,3,FALSE),VLOOKUP(K699,MAT_projeto,3,FALSE),VLOOKUP(L699,MAT_prioridade,3,FALSE),VLOOKUP(M699,MAT_decisao,3,FALSE)),"")</f>
        <v/>
      </c>
      <c r="O699" s="103" t="str">
        <f>IF(N699="","",IF(N699&gt;=F4_DE,VLOOKUP(Faixa_4,MAT_faixa_score,4,FALSE),IF(N699&lt;=F1_ATE,VLOOKUP(Faixa_1,MAT_faixa_score,4,FALSE),IF(AND(N699&gt;=F2_DE,N699&lt;=F2_ATE),VLOOKUP(Faixa_2,MAT_faixa_score,4,FALSE),IF(AND(N699&gt;=F3_DE,N699&lt;=F3_ATE),VLOOKUP(Faixa_3,MAT_faixa_score,4,FALSE),"")))))</f>
        <v/>
      </c>
      <c r="P699" s="103" t="str">
        <f>IF(N699="","",IF(N699&gt;=F4_DE,VLOOKUP(Faixa_4,MAT_faixa_score,5,FALSE),IF(N699&lt;=F1_ATE,VLOOKUP(Faixa_1,MAT_faixa_score,5,FALSE),IF(AND(N699&gt;=F2_DE,N699&lt;=F2_ATE),VLOOKUP(Faixa_2,MAT_faixa_score,5,FALSE),IF(AND(N699&gt;=F3_DE,N699&lt;=F3_ATE),VLOOKUP(Faixa_3,MAT_faixa_score,5,FALSE),"")))))</f>
        <v/>
      </c>
    </row>
    <row r="700">
      <c r="A700" s="118"/>
      <c r="B700" s="118"/>
      <c r="C700" s="118"/>
      <c r="D700" s="119"/>
      <c r="E700" s="118"/>
      <c r="F700" s="118"/>
      <c r="G700" s="120"/>
      <c r="H700" s="120"/>
      <c r="I700" s="121" t="str">
        <f t="shared" si="1"/>
        <v/>
      </c>
      <c r="J700" s="121"/>
      <c r="K700" s="103"/>
      <c r="L700" s="103"/>
      <c r="M700" s="121"/>
      <c r="N700" s="103" t="str">
        <f>IFERROR(SUM(VLOOKUP(J700,MAT_necessidade,3,FALSE),VLOOKUP(K700,MAT_projeto,3,FALSE),VLOOKUP(L700,MAT_prioridade,3,FALSE),VLOOKUP(M700,MAT_decisao,3,FALSE)),"")</f>
        <v/>
      </c>
      <c r="O700" s="103" t="str">
        <f>IF(N700="","",IF(N700&gt;=F4_DE,VLOOKUP(Faixa_4,MAT_faixa_score,4,FALSE),IF(N700&lt;=F1_ATE,VLOOKUP(Faixa_1,MAT_faixa_score,4,FALSE),IF(AND(N700&gt;=F2_DE,N700&lt;=F2_ATE),VLOOKUP(Faixa_2,MAT_faixa_score,4,FALSE),IF(AND(N700&gt;=F3_DE,N700&lt;=F3_ATE),VLOOKUP(Faixa_3,MAT_faixa_score,4,FALSE),"")))))</f>
        <v/>
      </c>
      <c r="P700" s="103" t="str">
        <f>IF(N700="","",IF(N700&gt;=F4_DE,VLOOKUP(Faixa_4,MAT_faixa_score,5,FALSE),IF(N700&lt;=F1_ATE,VLOOKUP(Faixa_1,MAT_faixa_score,5,FALSE),IF(AND(N700&gt;=F2_DE,N700&lt;=F2_ATE),VLOOKUP(Faixa_2,MAT_faixa_score,5,FALSE),IF(AND(N700&gt;=F3_DE,N700&lt;=F3_ATE),VLOOKUP(Faixa_3,MAT_faixa_score,5,FALSE),"")))))</f>
        <v/>
      </c>
    </row>
    <row r="701">
      <c r="A701" s="118"/>
      <c r="B701" s="118"/>
      <c r="C701" s="118"/>
      <c r="D701" s="119"/>
      <c r="E701" s="118"/>
      <c r="F701" s="118"/>
      <c r="G701" s="120"/>
      <c r="H701" s="120"/>
      <c r="I701" s="121" t="str">
        <f t="shared" si="1"/>
        <v/>
      </c>
      <c r="J701" s="121"/>
      <c r="K701" s="103"/>
      <c r="L701" s="103"/>
      <c r="M701" s="121"/>
      <c r="N701" s="103" t="str">
        <f>IFERROR(SUM(VLOOKUP(J701,MAT_necessidade,3,FALSE),VLOOKUP(K701,MAT_projeto,3,FALSE),VLOOKUP(L701,MAT_prioridade,3,FALSE),VLOOKUP(M701,MAT_decisao,3,FALSE)),"")</f>
        <v/>
      </c>
      <c r="O701" s="103" t="str">
        <f>IF(N701="","",IF(N701&gt;=F4_DE,VLOOKUP(Faixa_4,MAT_faixa_score,4,FALSE),IF(N701&lt;=F1_ATE,VLOOKUP(Faixa_1,MAT_faixa_score,4,FALSE),IF(AND(N701&gt;=F2_DE,N701&lt;=F2_ATE),VLOOKUP(Faixa_2,MAT_faixa_score,4,FALSE),IF(AND(N701&gt;=F3_DE,N701&lt;=F3_ATE),VLOOKUP(Faixa_3,MAT_faixa_score,4,FALSE),"")))))</f>
        <v/>
      </c>
      <c r="P701" s="103" t="str">
        <f>IF(N701="","",IF(N701&gt;=F4_DE,VLOOKUP(Faixa_4,MAT_faixa_score,5,FALSE),IF(N701&lt;=F1_ATE,VLOOKUP(Faixa_1,MAT_faixa_score,5,FALSE),IF(AND(N701&gt;=F2_DE,N701&lt;=F2_ATE),VLOOKUP(Faixa_2,MAT_faixa_score,5,FALSE),IF(AND(N701&gt;=F3_DE,N701&lt;=F3_ATE),VLOOKUP(Faixa_3,MAT_faixa_score,5,FALSE),"")))))</f>
        <v/>
      </c>
    </row>
    <row r="702">
      <c r="A702" s="118"/>
      <c r="B702" s="118"/>
      <c r="C702" s="118"/>
      <c r="D702" s="119"/>
      <c r="E702" s="118"/>
      <c r="F702" s="118"/>
      <c r="G702" s="120"/>
      <c r="H702" s="120"/>
      <c r="I702" s="121" t="str">
        <f t="shared" si="1"/>
        <v/>
      </c>
      <c r="J702" s="121"/>
      <c r="K702" s="103"/>
      <c r="L702" s="103"/>
      <c r="M702" s="121"/>
      <c r="N702" s="103" t="str">
        <f>IFERROR(SUM(VLOOKUP(J702,MAT_necessidade,3,FALSE),VLOOKUP(K702,MAT_projeto,3,FALSE),VLOOKUP(L702,MAT_prioridade,3,FALSE),VLOOKUP(M702,MAT_decisao,3,FALSE)),"")</f>
        <v/>
      </c>
      <c r="O702" s="103" t="str">
        <f>IF(N702="","",IF(N702&gt;=F4_DE,VLOOKUP(Faixa_4,MAT_faixa_score,4,FALSE),IF(N702&lt;=F1_ATE,VLOOKUP(Faixa_1,MAT_faixa_score,4,FALSE),IF(AND(N702&gt;=F2_DE,N702&lt;=F2_ATE),VLOOKUP(Faixa_2,MAT_faixa_score,4,FALSE),IF(AND(N702&gt;=F3_DE,N702&lt;=F3_ATE),VLOOKUP(Faixa_3,MAT_faixa_score,4,FALSE),"")))))</f>
        <v/>
      </c>
      <c r="P702" s="103" t="str">
        <f>IF(N702="","",IF(N702&gt;=F4_DE,VLOOKUP(Faixa_4,MAT_faixa_score,5,FALSE),IF(N702&lt;=F1_ATE,VLOOKUP(Faixa_1,MAT_faixa_score,5,FALSE),IF(AND(N702&gt;=F2_DE,N702&lt;=F2_ATE),VLOOKUP(Faixa_2,MAT_faixa_score,5,FALSE),IF(AND(N702&gt;=F3_DE,N702&lt;=F3_ATE),VLOOKUP(Faixa_3,MAT_faixa_score,5,FALSE),"")))))</f>
        <v/>
      </c>
    </row>
    <row r="703">
      <c r="A703" s="118"/>
      <c r="B703" s="118"/>
      <c r="C703" s="118"/>
      <c r="D703" s="119"/>
      <c r="E703" s="118"/>
      <c r="F703" s="118"/>
      <c r="G703" s="120"/>
      <c r="H703" s="120"/>
      <c r="I703" s="121" t="str">
        <f t="shared" si="1"/>
        <v/>
      </c>
      <c r="J703" s="121"/>
      <c r="K703" s="103"/>
      <c r="L703" s="103"/>
      <c r="M703" s="121"/>
      <c r="N703" s="103" t="str">
        <f>IFERROR(SUM(VLOOKUP(J703,MAT_necessidade,3,FALSE),VLOOKUP(K703,MAT_projeto,3,FALSE),VLOOKUP(L703,MAT_prioridade,3,FALSE),VLOOKUP(M703,MAT_decisao,3,FALSE)),"")</f>
        <v/>
      </c>
      <c r="O703" s="103" t="str">
        <f>IF(N703="","",IF(N703&gt;=F4_DE,VLOOKUP(Faixa_4,MAT_faixa_score,4,FALSE),IF(N703&lt;=F1_ATE,VLOOKUP(Faixa_1,MAT_faixa_score,4,FALSE),IF(AND(N703&gt;=F2_DE,N703&lt;=F2_ATE),VLOOKUP(Faixa_2,MAT_faixa_score,4,FALSE),IF(AND(N703&gt;=F3_DE,N703&lt;=F3_ATE),VLOOKUP(Faixa_3,MAT_faixa_score,4,FALSE),"")))))</f>
        <v/>
      </c>
      <c r="P703" s="103" t="str">
        <f>IF(N703="","",IF(N703&gt;=F4_DE,VLOOKUP(Faixa_4,MAT_faixa_score,5,FALSE),IF(N703&lt;=F1_ATE,VLOOKUP(Faixa_1,MAT_faixa_score,5,FALSE),IF(AND(N703&gt;=F2_DE,N703&lt;=F2_ATE),VLOOKUP(Faixa_2,MAT_faixa_score,5,FALSE),IF(AND(N703&gt;=F3_DE,N703&lt;=F3_ATE),VLOOKUP(Faixa_3,MAT_faixa_score,5,FALSE),"")))))</f>
        <v/>
      </c>
    </row>
    <row r="704">
      <c r="A704" s="118"/>
      <c r="B704" s="118"/>
      <c r="C704" s="118"/>
      <c r="D704" s="119"/>
      <c r="E704" s="118"/>
      <c r="F704" s="118"/>
      <c r="G704" s="120"/>
      <c r="H704" s="120"/>
      <c r="I704" s="121" t="str">
        <f t="shared" si="1"/>
        <v/>
      </c>
      <c r="J704" s="121"/>
      <c r="K704" s="103"/>
      <c r="L704" s="103"/>
      <c r="M704" s="121"/>
      <c r="N704" s="103" t="str">
        <f>IFERROR(SUM(VLOOKUP(J704,MAT_necessidade,3,FALSE),VLOOKUP(K704,MAT_projeto,3,FALSE),VLOOKUP(L704,MAT_prioridade,3,FALSE),VLOOKUP(M704,MAT_decisao,3,FALSE)),"")</f>
        <v/>
      </c>
      <c r="O704" s="103" t="str">
        <f>IF(N704="","",IF(N704&gt;=F4_DE,VLOOKUP(Faixa_4,MAT_faixa_score,4,FALSE),IF(N704&lt;=F1_ATE,VLOOKUP(Faixa_1,MAT_faixa_score,4,FALSE),IF(AND(N704&gt;=F2_DE,N704&lt;=F2_ATE),VLOOKUP(Faixa_2,MAT_faixa_score,4,FALSE),IF(AND(N704&gt;=F3_DE,N704&lt;=F3_ATE),VLOOKUP(Faixa_3,MAT_faixa_score,4,FALSE),"")))))</f>
        <v/>
      </c>
      <c r="P704" s="103" t="str">
        <f>IF(N704="","",IF(N704&gt;=F4_DE,VLOOKUP(Faixa_4,MAT_faixa_score,5,FALSE),IF(N704&lt;=F1_ATE,VLOOKUP(Faixa_1,MAT_faixa_score,5,FALSE),IF(AND(N704&gt;=F2_DE,N704&lt;=F2_ATE),VLOOKUP(Faixa_2,MAT_faixa_score,5,FALSE),IF(AND(N704&gt;=F3_DE,N704&lt;=F3_ATE),VLOOKUP(Faixa_3,MAT_faixa_score,5,FALSE),"")))))</f>
        <v/>
      </c>
    </row>
    <row r="705">
      <c r="A705" s="118"/>
      <c r="B705" s="118"/>
      <c r="C705" s="118"/>
      <c r="D705" s="119"/>
      <c r="E705" s="118"/>
      <c r="F705" s="118"/>
      <c r="G705" s="120"/>
      <c r="H705" s="120"/>
      <c r="I705" s="121" t="str">
        <f t="shared" si="1"/>
        <v/>
      </c>
      <c r="J705" s="121"/>
      <c r="K705" s="103"/>
      <c r="L705" s="103"/>
      <c r="M705" s="121"/>
      <c r="N705" s="103" t="str">
        <f>IFERROR(SUM(VLOOKUP(J705,MAT_necessidade,3,FALSE),VLOOKUP(K705,MAT_projeto,3,FALSE),VLOOKUP(L705,MAT_prioridade,3,FALSE),VLOOKUP(M705,MAT_decisao,3,FALSE)),"")</f>
        <v/>
      </c>
      <c r="O705" s="103" t="str">
        <f>IF(N705="","",IF(N705&gt;=F4_DE,VLOOKUP(Faixa_4,MAT_faixa_score,4,FALSE),IF(N705&lt;=F1_ATE,VLOOKUP(Faixa_1,MAT_faixa_score,4,FALSE),IF(AND(N705&gt;=F2_DE,N705&lt;=F2_ATE),VLOOKUP(Faixa_2,MAT_faixa_score,4,FALSE),IF(AND(N705&gt;=F3_DE,N705&lt;=F3_ATE),VLOOKUP(Faixa_3,MAT_faixa_score,4,FALSE),"")))))</f>
        <v/>
      </c>
      <c r="P705" s="103" t="str">
        <f>IF(N705="","",IF(N705&gt;=F4_DE,VLOOKUP(Faixa_4,MAT_faixa_score,5,FALSE),IF(N705&lt;=F1_ATE,VLOOKUP(Faixa_1,MAT_faixa_score,5,FALSE),IF(AND(N705&gt;=F2_DE,N705&lt;=F2_ATE),VLOOKUP(Faixa_2,MAT_faixa_score,5,FALSE),IF(AND(N705&gt;=F3_DE,N705&lt;=F3_ATE),VLOOKUP(Faixa_3,MAT_faixa_score,5,FALSE),"")))))</f>
        <v/>
      </c>
    </row>
    <row r="706">
      <c r="A706" s="118"/>
      <c r="B706" s="118"/>
      <c r="C706" s="118"/>
      <c r="D706" s="119"/>
      <c r="E706" s="118"/>
      <c r="F706" s="118"/>
      <c r="G706" s="120"/>
      <c r="H706" s="120"/>
      <c r="I706" s="121" t="str">
        <f t="shared" si="1"/>
        <v/>
      </c>
      <c r="J706" s="121"/>
      <c r="K706" s="103"/>
      <c r="L706" s="103"/>
      <c r="M706" s="121"/>
      <c r="N706" s="103" t="str">
        <f>IFERROR(SUM(VLOOKUP(J706,MAT_necessidade,3,FALSE),VLOOKUP(K706,MAT_projeto,3,FALSE),VLOOKUP(L706,MAT_prioridade,3,FALSE),VLOOKUP(M706,MAT_decisao,3,FALSE)),"")</f>
        <v/>
      </c>
      <c r="O706" s="103" t="str">
        <f>IF(N706="","",IF(N706&gt;=F4_DE,VLOOKUP(Faixa_4,MAT_faixa_score,4,FALSE),IF(N706&lt;=F1_ATE,VLOOKUP(Faixa_1,MAT_faixa_score,4,FALSE),IF(AND(N706&gt;=F2_DE,N706&lt;=F2_ATE),VLOOKUP(Faixa_2,MAT_faixa_score,4,FALSE),IF(AND(N706&gt;=F3_DE,N706&lt;=F3_ATE),VLOOKUP(Faixa_3,MAT_faixa_score,4,FALSE),"")))))</f>
        <v/>
      </c>
      <c r="P706" s="103" t="str">
        <f>IF(N706="","",IF(N706&gt;=F4_DE,VLOOKUP(Faixa_4,MAT_faixa_score,5,FALSE),IF(N706&lt;=F1_ATE,VLOOKUP(Faixa_1,MAT_faixa_score,5,FALSE),IF(AND(N706&gt;=F2_DE,N706&lt;=F2_ATE),VLOOKUP(Faixa_2,MAT_faixa_score,5,FALSE),IF(AND(N706&gt;=F3_DE,N706&lt;=F3_ATE),VLOOKUP(Faixa_3,MAT_faixa_score,5,FALSE),"")))))</f>
        <v/>
      </c>
    </row>
    <row r="707">
      <c r="A707" s="118"/>
      <c r="B707" s="118"/>
      <c r="C707" s="118"/>
      <c r="D707" s="119"/>
      <c r="E707" s="118"/>
      <c r="F707" s="118"/>
      <c r="G707" s="120"/>
      <c r="H707" s="120"/>
      <c r="I707" s="121" t="str">
        <f t="shared" si="1"/>
        <v/>
      </c>
      <c r="J707" s="121"/>
      <c r="K707" s="103"/>
      <c r="L707" s="103"/>
      <c r="M707" s="121"/>
      <c r="N707" s="103" t="str">
        <f>IFERROR(SUM(VLOOKUP(J707,MAT_necessidade,3,FALSE),VLOOKUP(K707,MAT_projeto,3,FALSE),VLOOKUP(L707,MAT_prioridade,3,FALSE),VLOOKUP(M707,MAT_decisao,3,FALSE)),"")</f>
        <v/>
      </c>
      <c r="O707" s="103" t="str">
        <f>IF(N707="","",IF(N707&gt;=F4_DE,VLOOKUP(Faixa_4,MAT_faixa_score,4,FALSE),IF(N707&lt;=F1_ATE,VLOOKUP(Faixa_1,MAT_faixa_score,4,FALSE),IF(AND(N707&gt;=F2_DE,N707&lt;=F2_ATE),VLOOKUP(Faixa_2,MAT_faixa_score,4,FALSE),IF(AND(N707&gt;=F3_DE,N707&lt;=F3_ATE),VLOOKUP(Faixa_3,MAT_faixa_score,4,FALSE),"")))))</f>
        <v/>
      </c>
      <c r="P707" s="103" t="str">
        <f>IF(N707="","",IF(N707&gt;=F4_DE,VLOOKUP(Faixa_4,MAT_faixa_score,5,FALSE),IF(N707&lt;=F1_ATE,VLOOKUP(Faixa_1,MAT_faixa_score,5,FALSE),IF(AND(N707&gt;=F2_DE,N707&lt;=F2_ATE),VLOOKUP(Faixa_2,MAT_faixa_score,5,FALSE),IF(AND(N707&gt;=F3_DE,N707&lt;=F3_ATE),VLOOKUP(Faixa_3,MAT_faixa_score,5,FALSE),"")))))</f>
        <v/>
      </c>
    </row>
    <row r="708">
      <c r="A708" s="118"/>
      <c r="B708" s="118"/>
      <c r="C708" s="118"/>
      <c r="D708" s="119"/>
      <c r="E708" s="118"/>
      <c r="F708" s="118"/>
      <c r="G708" s="120"/>
      <c r="H708" s="120"/>
      <c r="I708" s="121" t="str">
        <f t="shared" si="1"/>
        <v/>
      </c>
      <c r="J708" s="121"/>
      <c r="K708" s="103"/>
      <c r="L708" s="103"/>
      <c r="M708" s="121"/>
      <c r="N708" s="103" t="str">
        <f>IFERROR(SUM(VLOOKUP(J708,MAT_necessidade,3,FALSE),VLOOKUP(K708,MAT_projeto,3,FALSE),VLOOKUP(L708,MAT_prioridade,3,FALSE),VLOOKUP(M708,MAT_decisao,3,FALSE)),"")</f>
        <v/>
      </c>
      <c r="O708" s="103" t="str">
        <f>IF(N708="","",IF(N708&gt;=F4_DE,VLOOKUP(Faixa_4,MAT_faixa_score,4,FALSE),IF(N708&lt;=F1_ATE,VLOOKUP(Faixa_1,MAT_faixa_score,4,FALSE),IF(AND(N708&gt;=F2_DE,N708&lt;=F2_ATE),VLOOKUP(Faixa_2,MAT_faixa_score,4,FALSE),IF(AND(N708&gt;=F3_DE,N708&lt;=F3_ATE),VLOOKUP(Faixa_3,MAT_faixa_score,4,FALSE),"")))))</f>
        <v/>
      </c>
      <c r="P708" s="103" t="str">
        <f>IF(N708="","",IF(N708&gt;=F4_DE,VLOOKUP(Faixa_4,MAT_faixa_score,5,FALSE),IF(N708&lt;=F1_ATE,VLOOKUP(Faixa_1,MAT_faixa_score,5,FALSE),IF(AND(N708&gt;=F2_DE,N708&lt;=F2_ATE),VLOOKUP(Faixa_2,MAT_faixa_score,5,FALSE),IF(AND(N708&gt;=F3_DE,N708&lt;=F3_ATE),VLOOKUP(Faixa_3,MAT_faixa_score,5,FALSE),"")))))</f>
        <v/>
      </c>
    </row>
    <row r="709">
      <c r="A709" s="118"/>
      <c r="B709" s="118"/>
      <c r="C709" s="118"/>
      <c r="D709" s="119"/>
      <c r="E709" s="118"/>
      <c r="F709" s="118"/>
      <c r="G709" s="120"/>
      <c r="H709" s="120"/>
      <c r="I709" s="121" t="str">
        <f t="shared" si="1"/>
        <v/>
      </c>
      <c r="J709" s="121"/>
      <c r="K709" s="103"/>
      <c r="L709" s="103"/>
      <c r="M709" s="121"/>
      <c r="N709" s="103" t="str">
        <f>IFERROR(SUM(VLOOKUP(J709,MAT_necessidade,3,FALSE),VLOOKUP(K709,MAT_projeto,3,FALSE),VLOOKUP(L709,MAT_prioridade,3,FALSE),VLOOKUP(M709,MAT_decisao,3,FALSE)),"")</f>
        <v/>
      </c>
      <c r="O709" s="103" t="str">
        <f>IF(N709="","",IF(N709&gt;=F4_DE,VLOOKUP(Faixa_4,MAT_faixa_score,4,FALSE),IF(N709&lt;=F1_ATE,VLOOKUP(Faixa_1,MAT_faixa_score,4,FALSE),IF(AND(N709&gt;=F2_DE,N709&lt;=F2_ATE),VLOOKUP(Faixa_2,MAT_faixa_score,4,FALSE),IF(AND(N709&gt;=F3_DE,N709&lt;=F3_ATE),VLOOKUP(Faixa_3,MAT_faixa_score,4,FALSE),"")))))</f>
        <v/>
      </c>
      <c r="P709" s="103" t="str">
        <f>IF(N709="","",IF(N709&gt;=F4_DE,VLOOKUP(Faixa_4,MAT_faixa_score,5,FALSE),IF(N709&lt;=F1_ATE,VLOOKUP(Faixa_1,MAT_faixa_score,5,FALSE),IF(AND(N709&gt;=F2_DE,N709&lt;=F2_ATE),VLOOKUP(Faixa_2,MAT_faixa_score,5,FALSE),IF(AND(N709&gt;=F3_DE,N709&lt;=F3_ATE),VLOOKUP(Faixa_3,MAT_faixa_score,5,FALSE),"")))))</f>
        <v/>
      </c>
    </row>
    <row r="710">
      <c r="A710" s="118"/>
      <c r="B710" s="118"/>
      <c r="C710" s="118"/>
      <c r="D710" s="119"/>
      <c r="E710" s="118"/>
      <c r="F710" s="118"/>
      <c r="G710" s="120"/>
      <c r="H710" s="120"/>
      <c r="I710" s="121" t="str">
        <f t="shared" si="1"/>
        <v/>
      </c>
      <c r="J710" s="121"/>
      <c r="K710" s="103"/>
      <c r="L710" s="103"/>
      <c r="M710" s="121"/>
      <c r="N710" s="103" t="str">
        <f>IFERROR(SUM(VLOOKUP(J710,MAT_necessidade,3,FALSE),VLOOKUP(K710,MAT_projeto,3,FALSE),VLOOKUP(L710,MAT_prioridade,3,FALSE),VLOOKUP(M710,MAT_decisao,3,FALSE)),"")</f>
        <v/>
      </c>
      <c r="O710" s="103" t="str">
        <f>IF(N710="","",IF(N710&gt;=F4_DE,VLOOKUP(Faixa_4,MAT_faixa_score,4,FALSE),IF(N710&lt;=F1_ATE,VLOOKUP(Faixa_1,MAT_faixa_score,4,FALSE),IF(AND(N710&gt;=F2_DE,N710&lt;=F2_ATE),VLOOKUP(Faixa_2,MAT_faixa_score,4,FALSE),IF(AND(N710&gt;=F3_DE,N710&lt;=F3_ATE),VLOOKUP(Faixa_3,MAT_faixa_score,4,FALSE),"")))))</f>
        <v/>
      </c>
      <c r="P710" s="103" t="str">
        <f>IF(N710="","",IF(N710&gt;=F4_DE,VLOOKUP(Faixa_4,MAT_faixa_score,5,FALSE),IF(N710&lt;=F1_ATE,VLOOKUP(Faixa_1,MAT_faixa_score,5,FALSE),IF(AND(N710&gt;=F2_DE,N710&lt;=F2_ATE),VLOOKUP(Faixa_2,MAT_faixa_score,5,FALSE),IF(AND(N710&gt;=F3_DE,N710&lt;=F3_ATE),VLOOKUP(Faixa_3,MAT_faixa_score,5,FALSE),"")))))</f>
        <v/>
      </c>
    </row>
    <row r="711">
      <c r="A711" s="118"/>
      <c r="B711" s="118"/>
      <c r="C711" s="118"/>
      <c r="D711" s="119"/>
      <c r="E711" s="118"/>
      <c r="F711" s="118"/>
      <c r="G711" s="120"/>
      <c r="H711" s="120"/>
      <c r="I711" s="121" t="str">
        <f t="shared" si="1"/>
        <v/>
      </c>
      <c r="J711" s="121"/>
      <c r="K711" s="103"/>
      <c r="L711" s="103"/>
      <c r="M711" s="121"/>
      <c r="N711" s="103" t="str">
        <f>IFERROR(SUM(VLOOKUP(J711,MAT_necessidade,3,FALSE),VLOOKUP(K711,MAT_projeto,3,FALSE),VLOOKUP(L711,MAT_prioridade,3,FALSE),VLOOKUP(M711,MAT_decisao,3,FALSE)),"")</f>
        <v/>
      </c>
      <c r="O711" s="103" t="str">
        <f>IF(N711="","",IF(N711&gt;=F4_DE,VLOOKUP(Faixa_4,MAT_faixa_score,4,FALSE),IF(N711&lt;=F1_ATE,VLOOKUP(Faixa_1,MAT_faixa_score,4,FALSE),IF(AND(N711&gt;=F2_DE,N711&lt;=F2_ATE),VLOOKUP(Faixa_2,MAT_faixa_score,4,FALSE),IF(AND(N711&gt;=F3_DE,N711&lt;=F3_ATE),VLOOKUP(Faixa_3,MAT_faixa_score,4,FALSE),"")))))</f>
        <v/>
      </c>
      <c r="P711" s="103" t="str">
        <f>IF(N711="","",IF(N711&gt;=F4_DE,VLOOKUP(Faixa_4,MAT_faixa_score,5,FALSE),IF(N711&lt;=F1_ATE,VLOOKUP(Faixa_1,MAT_faixa_score,5,FALSE),IF(AND(N711&gt;=F2_DE,N711&lt;=F2_ATE),VLOOKUP(Faixa_2,MAT_faixa_score,5,FALSE),IF(AND(N711&gt;=F3_DE,N711&lt;=F3_ATE),VLOOKUP(Faixa_3,MAT_faixa_score,5,FALSE),"")))))</f>
        <v/>
      </c>
    </row>
    <row r="712">
      <c r="A712" s="118"/>
      <c r="B712" s="118"/>
      <c r="C712" s="118"/>
      <c r="D712" s="119"/>
      <c r="E712" s="118"/>
      <c r="F712" s="118"/>
      <c r="G712" s="120"/>
      <c r="H712" s="120"/>
      <c r="I712" s="121" t="str">
        <f t="shared" si="1"/>
        <v/>
      </c>
      <c r="J712" s="121"/>
      <c r="K712" s="103"/>
      <c r="L712" s="103"/>
      <c r="M712" s="121"/>
      <c r="N712" s="103" t="str">
        <f>IFERROR(SUM(VLOOKUP(J712,MAT_necessidade,3,FALSE),VLOOKUP(K712,MAT_projeto,3,FALSE),VLOOKUP(L712,MAT_prioridade,3,FALSE),VLOOKUP(M712,MAT_decisao,3,FALSE)),"")</f>
        <v/>
      </c>
      <c r="O712" s="103" t="str">
        <f>IF(N712="","",IF(N712&gt;=F4_DE,VLOOKUP(Faixa_4,MAT_faixa_score,4,FALSE),IF(N712&lt;=F1_ATE,VLOOKUP(Faixa_1,MAT_faixa_score,4,FALSE),IF(AND(N712&gt;=F2_DE,N712&lt;=F2_ATE),VLOOKUP(Faixa_2,MAT_faixa_score,4,FALSE),IF(AND(N712&gt;=F3_DE,N712&lt;=F3_ATE),VLOOKUP(Faixa_3,MAT_faixa_score,4,FALSE),"")))))</f>
        <v/>
      </c>
      <c r="P712" s="103" t="str">
        <f>IF(N712="","",IF(N712&gt;=F4_DE,VLOOKUP(Faixa_4,MAT_faixa_score,5,FALSE),IF(N712&lt;=F1_ATE,VLOOKUP(Faixa_1,MAT_faixa_score,5,FALSE),IF(AND(N712&gt;=F2_DE,N712&lt;=F2_ATE),VLOOKUP(Faixa_2,MAT_faixa_score,5,FALSE),IF(AND(N712&gt;=F3_DE,N712&lt;=F3_ATE),VLOOKUP(Faixa_3,MAT_faixa_score,5,FALSE),"")))))</f>
        <v/>
      </c>
    </row>
    <row r="713">
      <c r="A713" s="118"/>
      <c r="B713" s="118"/>
      <c r="C713" s="118"/>
      <c r="D713" s="119"/>
      <c r="E713" s="118"/>
      <c r="F713" s="118"/>
      <c r="G713" s="120"/>
      <c r="H713" s="120"/>
      <c r="I713" s="121" t="str">
        <f t="shared" si="1"/>
        <v/>
      </c>
      <c r="J713" s="121"/>
      <c r="K713" s="103"/>
      <c r="L713" s="103"/>
      <c r="M713" s="121"/>
      <c r="N713" s="103" t="str">
        <f>IFERROR(SUM(VLOOKUP(J713,MAT_necessidade,3,FALSE),VLOOKUP(K713,MAT_projeto,3,FALSE),VLOOKUP(L713,MAT_prioridade,3,FALSE),VLOOKUP(M713,MAT_decisao,3,FALSE)),"")</f>
        <v/>
      </c>
      <c r="O713" s="103" t="str">
        <f>IF(N713="","",IF(N713&gt;=F4_DE,VLOOKUP(Faixa_4,MAT_faixa_score,4,FALSE),IF(N713&lt;=F1_ATE,VLOOKUP(Faixa_1,MAT_faixa_score,4,FALSE),IF(AND(N713&gt;=F2_DE,N713&lt;=F2_ATE),VLOOKUP(Faixa_2,MAT_faixa_score,4,FALSE),IF(AND(N713&gt;=F3_DE,N713&lt;=F3_ATE),VLOOKUP(Faixa_3,MAT_faixa_score,4,FALSE),"")))))</f>
        <v/>
      </c>
      <c r="P713" s="103" t="str">
        <f>IF(N713="","",IF(N713&gt;=F4_DE,VLOOKUP(Faixa_4,MAT_faixa_score,5,FALSE),IF(N713&lt;=F1_ATE,VLOOKUP(Faixa_1,MAT_faixa_score,5,FALSE),IF(AND(N713&gt;=F2_DE,N713&lt;=F2_ATE),VLOOKUP(Faixa_2,MAT_faixa_score,5,FALSE),IF(AND(N713&gt;=F3_DE,N713&lt;=F3_ATE),VLOOKUP(Faixa_3,MAT_faixa_score,5,FALSE),"")))))</f>
        <v/>
      </c>
    </row>
    <row r="714">
      <c r="A714" s="118"/>
      <c r="B714" s="118"/>
      <c r="C714" s="118"/>
      <c r="D714" s="119"/>
      <c r="E714" s="118"/>
      <c r="F714" s="118"/>
      <c r="G714" s="120"/>
      <c r="H714" s="120"/>
      <c r="I714" s="121" t="str">
        <f t="shared" si="1"/>
        <v/>
      </c>
      <c r="J714" s="121"/>
      <c r="K714" s="103"/>
      <c r="L714" s="103"/>
      <c r="M714" s="121"/>
      <c r="N714" s="103" t="str">
        <f>IFERROR(SUM(VLOOKUP(J714,MAT_necessidade,3,FALSE),VLOOKUP(K714,MAT_projeto,3,FALSE),VLOOKUP(L714,MAT_prioridade,3,FALSE),VLOOKUP(M714,MAT_decisao,3,FALSE)),"")</f>
        <v/>
      </c>
      <c r="O714" s="103" t="str">
        <f>IF(N714="","",IF(N714&gt;=F4_DE,VLOOKUP(Faixa_4,MAT_faixa_score,4,FALSE),IF(N714&lt;=F1_ATE,VLOOKUP(Faixa_1,MAT_faixa_score,4,FALSE),IF(AND(N714&gt;=F2_DE,N714&lt;=F2_ATE),VLOOKUP(Faixa_2,MAT_faixa_score,4,FALSE),IF(AND(N714&gt;=F3_DE,N714&lt;=F3_ATE),VLOOKUP(Faixa_3,MAT_faixa_score,4,FALSE),"")))))</f>
        <v/>
      </c>
      <c r="P714" s="103" t="str">
        <f>IF(N714="","",IF(N714&gt;=F4_DE,VLOOKUP(Faixa_4,MAT_faixa_score,5,FALSE),IF(N714&lt;=F1_ATE,VLOOKUP(Faixa_1,MAT_faixa_score,5,FALSE),IF(AND(N714&gt;=F2_DE,N714&lt;=F2_ATE),VLOOKUP(Faixa_2,MAT_faixa_score,5,FALSE),IF(AND(N714&gt;=F3_DE,N714&lt;=F3_ATE),VLOOKUP(Faixa_3,MAT_faixa_score,5,FALSE),"")))))</f>
        <v/>
      </c>
    </row>
    <row r="715">
      <c r="A715" s="118"/>
      <c r="B715" s="118"/>
      <c r="C715" s="118"/>
      <c r="D715" s="119"/>
      <c r="E715" s="118"/>
      <c r="F715" s="118"/>
      <c r="G715" s="120"/>
      <c r="H715" s="120"/>
      <c r="I715" s="121" t="str">
        <f t="shared" si="1"/>
        <v/>
      </c>
      <c r="J715" s="121"/>
      <c r="K715" s="103"/>
      <c r="L715" s="103"/>
      <c r="M715" s="121"/>
      <c r="N715" s="103" t="str">
        <f>IFERROR(SUM(VLOOKUP(J715,MAT_necessidade,3,FALSE),VLOOKUP(K715,MAT_projeto,3,FALSE),VLOOKUP(L715,MAT_prioridade,3,FALSE),VLOOKUP(M715,MAT_decisao,3,FALSE)),"")</f>
        <v/>
      </c>
      <c r="O715" s="103" t="str">
        <f>IF(N715="","",IF(N715&gt;=F4_DE,VLOOKUP(Faixa_4,MAT_faixa_score,4,FALSE),IF(N715&lt;=F1_ATE,VLOOKUP(Faixa_1,MAT_faixa_score,4,FALSE),IF(AND(N715&gt;=F2_DE,N715&lt;=F2_ATE),VLOOKUP(Faixa_2,MAT_faixa_score,4,FALSE),IF(AND(N715&gt;=F3_DE,N715&lt;=F3_ATE),VLOOKUP(Faixa_3,MAT_faixa_score,4,FALSE),"")))))</f>
        <v/>
      </c>
      <c r="P715" s="103" t="str">
        <f>IF(N715="","",IF(N715&gt;=F4_DE,VLOOKUP(Faixa_4,MAT_faixa_score,5,FALSE),IF(N715&lt;=F1_ATE,VLOOKUP(Faixa_1,MAT_faixa_score,5,FALSE),IF(AND(N715&gt;=F2_DE,N715&lt;=F2_ATE),VLOOKUP(Faixa_2,MAT_faixa_score,5,FALSE),IF(AND(N715&gt;=F3_DE,N715&lt;=F3_ATE),VLOOKUP(Faixa_3,MAT_faixa_score,5,FALSE),"")))))</f>
        <v/>
      </c>
    </row>
    <row r="716">
      <c r="A716" s="118"/>
      <c r="B716" s="118"/>
      <c r="C716" s="118"/>
      <c r="D716" s="119"/>
      <c r="E716" s="118"/>
      <c r="F716" s="118"/>
      <c r="G716" s="120"/>
      <c r="H716" s="120"/>
      <c r="I716" s="121" t="str">
        <f t="shared" si="1"/>
        <v/>
      </c>
      <c r="J716" s="121"/>
      <c r="K716" s="103"/>
      <c r="L716" s="103"/>
      <c r="M716" s="121"/>
      <c r="N716" s="103" t="str">
        <f>IFERROR(SUM(VLOOKUP(J716,MAT_necessidade,3,FALSE),VLOOKUP(K716,MAT_projeto,3,FALSE),VLOOKUP(L716,MAT_prioridade,3,FALSE),VLOOKUP(M716,MAT_decisao,3,FALSE)),"")</f>
        <v/>
      </c>
      <c r="O716" s="103" t="str">
        <f>IF(N716="","",IF(N716&gt;=F4_DE,VLOOKUP(Faixa_4,MAT_faixa_score,4,FALSE),IF(N716&lt;=F1_ATE,VLOOKUP(Faixa_1,MAT_faixa_score,4,FALSE),IF(AND(N716&gt;=F2_DE,N716&lt;=F2_ATE),VLOOKUP(Faixa_2,MAT_faixa_score,4,FALSE),IF(AND(N716&gt;=F3_DE,N716&lt;=F3_ATE),VLOOKUP(Faixa_3,MAT_faixa_score,4,FALSE),"")))))</f>
        <v/>
      </c>
      <c r="P716" s="103" t="str">
        <f>IF(N716="","",IF(N716&gt;=F4_DE,VLOOKUP(Faixa_4,MAT_faixa_score,5,FALSE),IF(N716&lt;=F1_ATE,VLOOKUP(Faixa_1,MAT_faixa_score,5,FALSE),IF(AND(N716&gt;=F2_DE,N716&lt;=F2_ATE),VLOOKUP(Faixa_2,MAT_faixa_score,5,FALSE),IF(AND(N716&gt;=F3_DE,N716&lt;=F3_ATE),VLOOKUP(Faixa_3,MAT_faixa_score,5,FALSE),"")))))</f>
        <v/>
      </c>
    </row>
    <row r="717">
      <c r="A717" s="118"/>
      <c r="B717" s="118"/>
      <c r="C717" s="118"/>
      <c r="D717" s="119"/>
      <c r="E717" s="118"/>
      <c r="F717" s="118"/>
      <c r="G717" s="120"/>
      <c r="H717" s="120"/>
      <c r="I717" s="121" t="str">
        <f t="shared" si="1"/>
        <v/>
      </c>
      <c r="J717" s="121"/>
      <c r="K717" s="103"/>
      <c r="L717" s="103"/>
      <c r="M717" s="121"/>
      <c r="N717" s="103" t="str">
        <f>IFERROR(SUM(VLOOKUP(J717,MAT_necessidade,3,FALSE),VLOOKUP(K717,MAT_projeto,3,FALSE),VLOOKUP(L717,MAT_prioridade,3,FALSE),VLOOKUP(M717,MAT_decisao,3,FALSE)),"")</f>
        <v/>
      </c>
      <c r="O717" s="103" t="str">
        <f>IF(N717="","",IF(N717&gt;=F4_DE,VLOOKUP(Faixa_4,MAT_faixa_score,4,FALSE),IF(N717&lt;=F1_ATE,VLOOKUP(Faixa_1,MAT_faixa_score,4,FALSE),IF(AND(N717&gt;=F2_DE,N717&lt;=F2_ATE),VLOOKUP(Faixa_2,MAT_faixa_score,4,FALSE),IF(AND(N717&gt;=F3_DE,N717&lt;=F3_ATE),VLOOKUP(Faixa_3,MAT_faixa_score,4,FALSE),"")))))</f>
        <v/>
      </c>
      <c r="P717" s="103" t="str">
        <f>IF(N717="","",IF(N717&gt;=F4_DE,VLOOKUP(Faixa_4,MAT_faixa_score,5,FALSE),IF(N717&lt;=F1_ATE,VLOOKUP(Faixa_1,MAT_faixa_score,5,FALSE),IF(AND(N717&gt;=F2_DE,N717&lt;=F2_ATE),VLOOKUP(Faixa_2,MAT_faixa_score,5,FALSE),IF(AND(N717&gt;=F3_DE,N717&lt;=F3_ATE),VLOOKUP(Faixa_3,MAT_faixa_score,5,FALSE),"")))))</f>
        <v/>
      </c>
    </row>
    <row r="718">
      <c r="A718" s="118"/>
      <c r="B718" s="118"/>
      <c r="C718" s="118"/>
      <c r="D718" s="119"/>
      <c r="E718" s="118"/>
      <c r="F718" s="118"/>
      <c r="G718" s="120"/>
      <c r="H718" s="120"/>
      <c r="I718" s="121" t="str">
        <f t="shared" si="1"/>
        <v/>
      </c>
      <c r="J718" s="121"/>
      <c r="K718" s="103"/>
      <c r="L718" s="103"/>
      <c r="M718" s="121"/>
      <c r="N718" s="103" t="str">
        <f>IFERROR(SUM(VLOOKUP(J718,MAT_necessidade,3,FALSE),VLOOKUP(K718,MAT_projeto,3,FALSE),VLOOKUP(L718,MAT_prioridade,3,FALSE),VLOOKUP(M718,MAT_decisao,3,FALSE)),"")</f>
        <v/>
      </c>
      <c r="O718" s="103" t="str">
        <f>IF(N718="","",IF(N718&gt;=F4_DE,VLOOKUP(Faixa_4,MAT_faixa_score,4,FALSE),IF(N718&lt;=F1_ATE,VLOOKUP(Faixa_1,MAT_faixa_score,4,FALSE),IF(AND(N718&gt;=F2_DE,N718&lt;=F2_ATE),VLOOKUP(Faixa_2,MAT_faixa_score,4,FALSE),IF(AND(N718&gt;=F3_DE,N718&lt;=F3_ATE),VLOOKUP(Faixa_3,MAT_faixa_score,4,FALSE),"")))))</f>
        <v/>
      </c>
      <c r="P718" s="103" t="str">
        <f>IF(N718="","",IF(N718&gt;=F4_DE,VLOOKUP(Faixa_4,MAT_faixa_score,5,FALSE),IF(N718&lt;=F1_ATE,VLOOKUP(Faixa_1,MAT_faixa_score,5,FALSE),IF(AND(N718&gt;=F2_DE,N718&lt;=F2_ATE),VLOOKUP(Faixa_2,MAT_faixa_score,5,FALSE),IF(AND(N718&gt;=F3_DE,N718&lt;=F3_ATE),VLOOKUP(Faixa_3,MAT_faixa_score,5,FALSE),"")))))</f>
        <v/>
      </c>
    </row>
    <row r="719">
      <c r="A719" s="118"/>
      <c r="B719" s="118"/>
      <c r="C719" s="118"/>
      <c r="D719" s="119"/>
      <c r="E719" s="118"/>
      <c r="F719" s="118"/>
      <c r="G719" s="120"/>
      <c r="H719" s="120"/>
      <c r="I719" s="121" t="str">
        <f t="shared" si="1"/>
        <v/>
      </c>
      <c r="J719" s="121"/>
      <c r="K719" s="103"/>
      <c r="L719" s="103"/>
      <c r="M719" s="121"/>
      <c r="N719" s="103" t="str">
        <f>IFERROR(SUM(VLOOKUP(J719,MAT_necessidade,3,FALSE),VLOOKUP(K719,MAT_projeto,3,FALSE),VLOOKUP(L719,MAT_prioridade,3,FALSE),VLOOKUP(M719,MAT_decisao,3,FALSE)),"")</f>
        <v/>
      </c>
      <c r="O719" s="103" t="str">
        <f>IF(N719="","",IF(N719&gt;=F4_DE,VLOOKUP(Faixa_4,MAT_faixa_score,4,FALSE),IF(N719&lt;=F1_ATE,VLOOKUP(Faixa_1,MAT_faixa_score,4,FALSE),IF(AND(N719&gt;=F2_DE,N719&lt;=F2_ATE),VLOOKUP(Faixa_2,MAT_faixa_score,4,FALSE),IF(AND(N719&gt;=F3_DE,N719&lt;=F3_ATE),VLOOKUP(Faixa_3,MAT_faixa_score,4,FALSE),"")))))</f>
        <v/>
      </c>
      <c r="P719" s="103" t="str">
        <f>IF(N719="","",IF(N719&gt;=F4_DE,VLOOKUP(Faixa_4,MAT_faixa_score,5,FALSE),IF(N719&lt;=F1_ATE,VLOOKUP(Faixa_1,MAT_faixa_score,5,FALSE),IF(AND(N719&gt;=F2_DE,N719&lt;=F2_ATE),VLOOKUP(Faixa_2,MAT_faixa_score,5,FALSE),IF(AND(N719&gt;=F3_DE,N719&lt;=F3_ATE),VLOOKUP(Faixa_3,MAT_faixa_score,5,FALSE),"")))))</f>
        <v/>
      </c>
    </row>
    <row r="720">
      <c r="A720" s="118"/>
      <c r="B720" s="118"/>
      <c r="C720" s="118"/>
      <c r="D720" s="119"/>
      <c r="E720" s="118"/>
      <c r="F720" s="118"/>
      <c r="G720" s="120"/>
      <c r="H720" s="120"/>
      <c r="I720" s="121" t="str">
        <f t="shared" si="1"/>
        <v/>
      </c>
      <c r="J720" s="121"/>
      <c r="K720" s="103"/>
      <c r="L720" s="103"/>
      <c r="M720" s="121"/>
      <c r="N720" s="103" t="str">
        <f>IFERROR(SUM(VLOOKUP(J720,MAT_necessidade,3,FALSE),VLOOKUP(K720,MAT_projeto,3,FALSE),VLOOKUP(L720,MAT_prioridade,3,FALSE),VLOOKUP(M720,MAT_decisao,3,FALSE)),"")</f>
        <v/>
      </c>
      <c r="O720" s="103" t="str">
        <f>IF(N720="","",IF(N720&gt;=F4_DE,VLOOKUP(Faixa_4,MAT_faixa_score,4,FALSE),IF(N720&lt;=F1_ATE,VLOOKUP(Faixa_1,MAT_faixa_score,4,FALSE),IF(AND(N720&gt;=F2_DE,N720&lt;=F2_ATE),VLOOKUP(Faixa_2,MAT_faixa_score,4,FALSE),IF(AND(N720&gt;=F3_DE,N720&lt;=F3_ATE),VLOOKUP(Faixa_3,MAT_faixa_score,4,FALSE),"")))))</f>
        <v/>
      </c>
      <c r="P720" s="103" t="str">
        <f>IF(N720="","",IF(N720&gt;=F4_DE,VLOOKUP(Faixa_4,MAT_faixa_score,5,FALSE),IF(N720&lt;=F1_ATE,VLOOKUP(Faixa_1,MAT_faixa_score,5,FALSE),IF(AND(N720&gt;=F2_DE,N720&lt;=F2_ATE),VLOOKUP(Faixa_2,MAT_faixa_score,5,FALSE),IF(AND(N720&gt;=F3_DE,N720&lt;=F3_ATE),VLOOKUP(Faixa_3,MAT_faixa_score,5,FALSE),"")))))</f>
        <v/>
      </c>
    </row>
    <row r="721">
      <c r="A721" s="118"/>
      <c r="B721" s="118"/>
      <c r="C721" s="118"/>
      <c r="D721" s="119"/>
      <c r="E721" s="118"/>
      <c r="F721" s="118"/>
      <c r="G721" s="120"/>
      <c r="H721" s="120"/>
      <c r="I721" s="121" t="str">
        <f t="shared" si="1"/>
        <v/>
      </c>
      <c r="J721" s="121"/>
      <c r="K721" s="103"/>
      <c r="L721" s="103"/>
      <c r="M721" s="121"/>
      <c r="N721" s="103" t="str">
        <f>IFERROR(SUM(VLOOKUP(J721,MAT_necessidade,3,FALSE),VLOOKUP(K721,MAT_projeto,3,FALSE),VLOOKUP(L721,MAT_prioridade,3,FALSE),VLOOKUP(M721,MAT_decisao,3,FALSE)),"")</f>
        <v/>
      </c>
      <c r="O721" s="103" t="str">
        <f>IF(N721="","",IF(N721&gt;=F4_DE,VLOOKUP(Faixa_4,MAT_faixa_score,4,FALSE),IF(N721&lt;=F1_ATE,VLOOKUP(Faixa_1,MAT_faixa_score,4,FALSE),IF(AND(N721&gt;=F2_DE,N721&lt;=F2_ATE),VLOOKUP(Faixa_2,MAT_faixa_score,4,FALSE),IF(AND(N721&gt;=F3_DE,N721&lt;=F3_ATE),VLOOKUP(Faixa_3,MAT_faixa_score,4,FALSE),"")))))</f>
        <v/>
      </c>
      <c r="P721" s="103" t="str">
        <f>IF(N721="","",IF(N721&gt;=F4_DE,VLOOKUP(Faixa_4,MAT_faixa_score,5,FALSE),IF(N721&lt;=F1_ATE,VLOOKUP(Faixa_1,MAT_faixa_score,5,FALSE),IF(AND(N721&gt;=F2_DE,N721&lt;=F2_ATE),VLOOKUP(Faixa_2,MAT_faixa_score,5,FALSE),IF(AND(N721&gt;=F3_DE,N721&lt;=F3_ATE),VLOOKUP(Faixa_3,MAT_faixa_score,5,FALSE),"")))))</f>
        <v/>
      </c>
    </row>
    <row r="722">
      <c r="A722" s="118"/>
      <c r="B722" s="118"/>
      <c r="C722" s="118"/>
      <c r="D722" s="119"/>
      <c r="E722" s="118"/>
      <c r="F722" s="118"/>
      <c r="G722" s="120"/>
      <c r="H722" s="120"/>
      <c r="I722" s="121" t="str">
        <f t="shared" si="1"/>
        <v/>
      </c>
      <c r="J722" s="121"/>
      <c r="K722" s="103"/>
      <c r="L722" s="103"/>
      <c r="M722" s="121"/>
      <c r="N722" s="103" t="str">
        <f>IFERROR(SUM(VLOOKUP(J722,MAT_necessidade,3,FALSE),VLOOKUP(K722,MAT_projeto,3,FALSE),VLOOKUP(L722,MAT_prioridade,3,FALSE),VLOOKUP(M722,MAT_decisao,3,FALSE)),"")</f>
        <v/>
      </c>
      <c r="O722" s="103" t="str">
        <f>IF(N722="","",IF(N722&gt;=F4_DE,VLOOKUP(Faixa_4,MAT_faixa_score,4,FALSE),IF(N722&lt;=F1_ATE,VLOOKUP(Faixa_1,MAT_faixa_score,4,FALSE),IF(AND(N722&gt;=F2_DE,N722&lt;=F2_ATE),VLOOKUP(Faixa_2,MAT_faixa_score,4,FALSE),IF(AND(N722&gt;=F3_DE,N722&lt;=F3_ATE),VLOOKUP(Faixa_3,MAT_faixa_score,4,FALSE),"")))))</f>
        <v/>
      </c>
      <c r="P722" s="103" t="str">
        <f>IF(N722="","",IF(N722&gt;=F4_DE,VLOOKUP(Faixa_4,MAT_faixa_score,5,FALSE),IF(N722&lt;=F1_ATE,VLOOKUP(Faixa_1,MAT_faixa_score,5,FALSE),IF(AND(N722&gt;=F2_DE,N722&lt;=F2_ATE),VLOOKUP(Faixa_2,MAT_faixa_score,5,FALSE),IF(AND(N722&gt;=F3_DE,N722&lt;=F3_ATE),VLOOKUP(Faixa_3,MAT_faixa_score,5,FALSE),"")))))</f>
        <v/>
      </c>
    </row>
    <row r="723">
      <c r="A723" s="118"/>
      <c r="B723" s="118"/>
      <c r="C723" s="118"/>
      <c r="D723" s="119"/>
      <c r="E723" s="118"/>
      <c r="F723" s="118"/>
      <c r="G723" s="120"/>
      <c r="H723" s="120"/>
      <c r="I723" s="121" t="str">
        <f t="shared" si="1"/>
        <v/>
      </c>
      <c r="J723" s="121"/>
      <c r="K723" s="103"/>
      <c r="L723" s="103"/>
      <c r="M723" s="121"/>
      <c r="N723" s="103" t="str">
        <f>IFERROR(SUM(VLOOKUP(J723,MAT_necessidade,3,FALSE),VLOOKUP(K723,MAT_projeto,3,FALSE),VLOOKUP(L723,MAT_prioridade,3,FALSE),VLOOKUP(M723,MAT_decisao,3,FALSE)),"")</f>
        <v/>
      </c>
      <c r="O723" s="103" t="str">
        <f>IF(N723="","",IF(N723&gt;=F4_DE,VLOOKUP(Faixa_4,MAT_faixa_score,4,FALSE),IF(N723&lt;=F1_ATE,VLOOKUP(Faixa_1,MAT_faixa_score,4,FALSE),IF(AND(N723&gt;=F2_DE,N723&lt;=F2_ATE),VLOOKUP(Faixa_2,MAT_faixa_score,4,FALSE),IF(AND(N723&gt;=F3_DE,N723&lt;=F3_ATE),VLOOKUP(Faixa_3,MAT_faixa_score,4,FALSE),"")))))</f>
        <v/>
      </c>
      <c r="P723" s="103" t="str">
        <f>IF(N723="","",IF(N723&gt;=F4_DE,VLOOKUP(Faixa_4,MAT_faixa_score,5,FALSE),IF(N723&lt;=F1_ATE,VLOOKUP(Faixa_1,MAT_faixa_score,5,FALSE),IF(AND(N723&gt;=F2_DE,N723&lt;=F2_ATE),VLOOKUP(Faixa_2,MAT_faixa_score,5,FALSE),IF(AND(N723&gt;=F3_DE,N723&lt;=F3_ATE),VLOOKUP(Faixa_3,MAT_faixa_score,5,FALSE),"")))))</f>
        <v/>
      </c>
    </row>
    <row r="724">
      <c r="A724" s="118"/>
      <c r="B724" s="118"/>
      <c r="C724" s="118"/>
      <c r="D724" s="119"/>
      <c r="E724" s="118"/>
      <c r="F724" s="118"/>
      <c r="G724" s="120"/>
      <c r="H724" s="120"/>
      <c r="I724" s="121" t="str">
        <f t="shared" si="1"/>
        <v/>
      </c>
      <c r="J724" s="121"/>
      <c r="K724" s="103"/>
      <c r="L724" s="103"/>
      <c r="M724" s="121"/>
      <c r="N724" s="103" t="str">
        <f>IFERROR(SUM(VLOOKUP(J724,MAT_necessidade,3,FALSE),VLOOKUP(K724,MAT_projeto,3,FALSE),VLOOKUP(L724,MAT_prioridade,3,FALSE),VLOOKUP(M724,MAT_decisao,3,FALSE)),"")</f>
        <v/>
      </c>
      <c r="O724" s="103" t="str">
        <f>IF(N724="","",IF(N724&gt;=F4_DE,VLOOKUP(Faixa_4,MAT_faixa_score,4,FALSE),IF(N724&lt;=F1_ATE,VLOOKUP(Faixa_1,MAT_faixa_score,4,FALSE),IF(AND(N724&gt;=F2_DE,N724&lt;=F2_ATE),VLOOKUP(Faixa_2,MAT_faixa_score,4,FALSE),IF(AND(N724&gt;=F3_DE,N724&lt;=F3_ATE),VLOOKUP(Faixa_3,MAT_faixa_score,4,FALSE),"")))))</f>
        <v/>
      </c>
      <c r="P724" s="103" t="str">
        <f>IF(N724="","",IF(N724&gt;=F4_DE,VLOOKUP(Faixa_4,MAT_faixa_score,5,FALSE),IF(N724&lt;=F1_ATE,VLOOKUP(Faixa_1,MAT_faixa_score,5,FALSE),IF(AND(N724&gt;=F2_DE,N724&lt;=F2_ATE),VLOOKUP(Faixa_2,MAT_faixa_score,5,FALSE),IF(AND(N724&gt;=F3_DE,N724&lt;=F3_ATE),VLOOKUP(Faixa_3,MAT_faixa_score,5,FALSE),"")))))</f>
        <v/>
      </c>
    </row>
    <row r="725">
      <c r="A725" s="118"/>
      <c r="B725" s="118"/>
      <c r="C725" s="118"/>
      <c r="D725" s="119"/>
      <c r="E725" s="118"/>
      <c r="F725" s="118"/>
      <c r="G725" s="120"/>
      <c r="H725" s="120"/>
      <c r="I725" s="121" t="str">
        <f t="shared" si="1"/>
        <v/>
      </c>
      <c r="J725" s="121"/>
      <c r="K725" s="103"/>
      <c r="L725" s="103"/>
      <c r="M725" s="121"/>
      <c r="N725" s="103" t="str">
        <f>IFERROR(SUM(VLOOKUP(J725,MAT_necessidade,3,FALSE),VLOOKUP(K725,MAT_projeto,3,FALSE),VLOOKUP(L725,MAT_prioridade,3,FALSE),VLOOKUP(M725,MAT_decisao,3,FALSE)),"")</f>
        <v/>
      </c>
      <c r="O725" s="103" t="str">
        <f>IF(N725="","",IF(N725&gt;=F4_DE,VLOOKUP(Faixa_4,MAT_faixa_score,4,FALSE),IF(N725&lt;=F1_ATE,VLOOKUP(Faixa_1,MAT_faixa_score,4,FALSE),IF(AND(N725&gt;=F2_DE,N725&lt;=F2_ATE),VLOOKUP(Faixa_2,MAT_faixa_score,4,FALSE),IF(AND(N725&gt;=F3_DE,N725&lt;=F3_ATE),VLOOKUP(Faixa_3,MAT_faixa_score,4,FALSE),"")))))</f>
        <v/>
      </c>
      <c r="P725" s="103" t="str">
        <f>IF(N725="","",IF(N725&gt;=F4_DE,VLOOKUP(Faixa_4,MAT_faixa_score,5,FALSE),IF(N725&lt;=F1_ATE,VLOOKUP(Faixa_1,MAT_faixa_score,5,FALSE),IF(AND(N725&gt;=F2_DE,N725&lt;=F2_ATE),VLOOKUP(Faixa_2,MAT_faixa_score,5,FALSE),IF(AND(N725&gt;=F3_DE,N725&lt;=F3_ATE),VLOOKUP(Faixa_3,MAT_faixa_score,5,FALSE),"")))))</f>
        <v/>
      </c>
    </row>
    <row r="726">
      <c r="A726" s="118"/>
      <c r="B726" s="118"/>
      <c r="C726" s="118"/>
      <c r="D726" s="119"/>
      <c r="E726" s="118"/>
      <c r="F726" s="118"/>
      <c r="G726" s="120"/>
      <c r="H726" s="120"/>
      <c r="I726" s="121" t="str">
        <f t="shared" si="1"/>
        <v/>
      </c>
      <c r="J726" s="121"/>
      <c r="K726" s="103"/>
      <c r="L726" s="103"/>
      <c r="M726" s="121"/>
      <c r="N726" s="103" t="str">
        <f>IFERROR(SUM(VLOOKUP(J726,MAT_necessidade,3,FALSE),VLOOKUP(K726,MAT_projeto,3,FALSE),VLOOKUP(L726,MAT_prioridade,3,FALSE),VLOOKUP(M726,MAT_decisao,3,FALSE)),"")</f>
        <v/>
      </c>
      <c r="O726" s="103" t="str">
        <f>IF(N726="","",IF(N726&gt;=F4_DE,VLOOKUP(Faixa_4,MAT_faixa_score,4,FALSE),IF(N726&lt;=F1_ATE,VLOOKUP(Faixa_1,MAT_faixa_score,4,FALSE),IF(AND(N726&gt;=F2_DE,N726&lt;=F2_ATE),VLOOKUP(Faixa_2,MAT_faixa_score,4,FALSE),IF(AND(N726&gt;=F3_DE,N726&lt;=F3_ATE),VLOOKUP(Faixa_3,MAT_faixa_score,4,FALSE),"")))))</f>
        <v/>
      </c>
      <c r="P726" s="103" t="str">
        <f>IF(N726="","",IF(N726&gt;=F4_DE,VLOOKUP(Faixa_4,MAT_faixa_score,5,FALSE),IF(N726&lt;=F1_ATE,VLOOKUP(Faixa_1,MAT_faixa_score,5,FALSE),IF(AND(N726&gt;=F2_DE,N726&lt;=F2_ATE),VLOOKUP(Faixa_2,MAT_faixa_score,5,FALSE),IF(AND(N726&gt;=F3_DE,N726&lt;=F3_ATE),VLOOKUP(Faixa_3,MAT_faixa_score,5,FALSE),"")))))</f>
        <v/>
      </c>
    </row>
    <row r="727">
      <c r="A727" s="118"/>
      <c r="B727" s="118"/>
      <c r="C727" s="118"/>
      <c r="D727" s="119"/>
      <c r="E727" s="118"/>
      <c r="F727" s="118"/>
      <c r="G727" s="120"/>
      <c r="H727" s="120"/>
      <c r="I727" s="121" t="str">
        <f t="shared" si="1"/>
        <v/>
      </c>
      <c r="J727" s="121"/>
      <c r="K727" s="103"/>
      <c r="L727" s="103"/>
      <c r="M727" s="121"/>
      <c r="N727" s="103" t="str">
        <f>IFERROR(SUM(VLOOKUP(J727,MAT_necessidade,3,FALSE),VLOOKUP(K727,MAT_projeto,3,FALSE),VLOOKUP(L727,MAT_prioridade,3,FALSE),VLOOKUP(M727,MAT_decisao,3,FALSE)),"")</f>
        <v/>
      </c>
      <c r="O727" s="103" t="str">
        <f>IF(N727="","",IF(N727&gt;=F4_DE,VLOOKUP(Faixa_4,MAT_faixa_score,4,FALSE),IF(N727&lt;=F1_ATE,VLOOKUP(Faixa_1,MAT_faixa_score,4,FALSE),IF(AND(N727&gt;=F2_DE,N727&lt;=F2_ATE),VLOOKUP(Faixa_2,MAT_faixa_score,4,FALSE),IF(AND(N727&gt;=F3_DE,N727&lt;=F3_ATE),VLOOKUP(Faixa_3,MAT_faixa_score,4,FALSE),"")))))</f>
        <v/>
      </c>
      <c r="P727" s="103" t="str">
        <f>IF(N727="","",IF(N727&gt;=F4_DE,VLOOKUP(Faixa_4,MAT_faixa_score,5,FALSE),IF(N727&lt;=F1_ATE,VLOOKUP(Faixa_1,MAT_faixa_score,5,FALSE),IF(AND(N727&gt;=F2_DE,N727&lt;=F2_ATE),VLOOKUP(Faixa_2,MAT_faixa_score,5,FALSE),IF(AND(N727&gt;=F3_DE,N727&lt;=F3_ATE),VLOOKUP(Faixa_3,MAT_faixa_score,5,FALSE),"")))))</f>
        <v/>
      </c>
    </row>
    <row r="728">
      <c r="A728" s="118"/>
      <c r="B728" s="118"/>
      <c r="C728" s="118"/>
      <c r="D728" s="119"/>
      <c r="E728" s="118"/>
      <c r="F728" s="118"/>
      <c r="G728" s="120"/>
      <c r="H728" s="120"/>
      <c r="I728" s="121" t="str">
        <f t="shared" si="1"/>
        <v/>
      </c>
      <c r="J728" s="121"/>
      <c r="K728" s="103"/>
      <c r="L728" s="103"/>
      <c r="M728" s="121"/>
      <c r="N728" s="103" t="str">
        <f>IFERROR(SUM(VLOOKUP(J728,MAT_necessidade,3,FALSE),VLOOKUP(K728,MAT_projeto,3,FALSE),VLOOKUP(L728,MAT_prioridade,3,FALSE),VLOOKUP(M728,MAT_decisao,3,FALSE)),"")</f>
        <v/>
      </c>
      <c r="O728" s="103" t="str">
        <f>IF(N728="","",IF(N728&gt;=F4_DE,VLOOKUP(Faixa_4,MAT_faixa_score,4,FALSE),IF(N728&lt;=F1_ATE,VLOOKUP(Faixa_1,MAT_faixa_score,4,FALSE),IF(AND(N728&gt;=F2_DE,N728&lt;=F2_ATE),VLOOKUP(Faixa_2,MAT_faixa_score,4,FALSE),IF(AND(N728&gt;=F3_DE,N728&lt;=F3_ATE),VLOOKUP(Faixa_3,MAT_faixa_score,4,FALSE),"")))))</f>
        <v/>
      </c>
      <c r="P728" s="103" t="str">
        <f>IF(N728="","",IF(N728&gt;=F4_DE,VLOOKUP(Faixa_4,MAT_faixa_score,5,FALSE),IF(N728&lt;=F1_ATE,VLOOKUP(Faixa_1,MAT_faixa_score,5,FALSE),IF(AND(N728&gt;=F2_DE,N728&lt;=F2_ATE),VLOOKUP(Faixa_2,MAT_faixa_score,5,FALSE),IF(AND(N728&gt;=F3_DE,N728&lt;=F3_ATE),VLOOKUP(Faixa_3,MAT_faixa_score,5,FALSE),"")))))</f>
        <v/>
      </c>
    </row>
    <row r="729">
      <c r="A729" s="118"/>
      <c r="B729" s="118"/>
      <c r="C729" s="118"/>
      <c r="D729" s="119"/>
      <c r="E729" s="118"/>
      <c r="F729" s="118"/>
      <c r="G729" s="120"/>
      <c r="H729" s="120"/>
      <c r="I729" s="121" t="str">
        <f t="shared" si="1"/>
        <v/>
      </c>
      <c r="J729" s="121"/>
      <c r="K729" s="103"/>
      <c r="L729" s="103"/>
      <c r="M729" s="121"/>
      <c r="N729" s="103" t="str">
        <f>IFERROR(SUM(VLOOKUP(J729,MAT_necessidade,3,FALSE),VLOOKUP(K729,MAT_projeto,3,FALSE),VLOOKUP(L729,MAT_prioridade,3,FALSE),VLOOKUP(M729,MAT_decisao,3,FALSE)),"")</f>
        <v/>
      </c>
      <c r="O729" s="103" t="str">
        <f>IF(N729="","",IF(N729&gt;=F4_DE,VLOOKUP(Faixa_4,MAT_faixa_score,4,FALSE),IF(N729&lt;=F1_ATE,VLOOKUP(Faixa_1,MAT_faixa_score,4,FALSE),IF(AND(N729&gt;=F2_DE,N729&lt;=F2_ATE),VLOOKUP(Faixa_2,MAT_faixa_score,4,FALSE),IF(AND(N729&gt;=F3_DE,N729&lt;=F3_ATE),VLOOKUP(Faixa_3,MAT_faixa_score,4,FALSE),"")))))</f>
        <v/>
      </c>
      <c r="P729" s="103" t="str">
        <f>IF(N729="","",IF(N729&gt;=F4_DE,VLOOKUP(Faixa_4,MAT_faixa_score,5,FALSE),IF(N729&lt;=F1_ATE,VLOOKUP(Faixa_1,MAT_faixa_score,5,FALSE),IF(AND(N729&gt;=F2_DE,N729&lt;=F2_ATE),VLOOKUP(Faixa_2,MAT_faixa_score,5,FALSE),IF(AND(N729&gt;=F3_DE,N729&lt;=F3_ATE),VLOOKUP(Faixa_3,MAT_faixa_score,5,FALSE),"")))))</f>
        <v/>
      </c>
    </row>
    <row r="730">
      <c r="A730" s="118"/>
      <c r="B730" s="118"/>
      <c r="C730" s="118"/>
      <c r="D730" s="119"/>
      <c r="E730" s="118"/>
      <c r="F730" s="118"/>
      <c r="G730" s="120"/>
      <c r="H730" s="120"/>
      <c r="I730" s="121" t="str">
        <f t="shared" si="1"/>
        <v/>
      </c>
      <c r="J730" s="121"/>
      <c r="K730" s="103"/>
      <c r="L730" s="103"/>
      <c r="M730" s="121"/>
      <c r="N730" s="103" t="str">
        <f>IFERROR(SUM(VLOOKUP(J730,MAT_necessidade,3,FALSE),VLOOKUP(K730,MAT_projeto,3,FALSE),VLOOKUP(L730,MAT_prioridade,3,FALSE),VLOOKUP(M730,MAT_decisao,3,FALSE)),"")</f>
        <v/>
      </c>
      <c r="O730" s="103" t="str">
        <f>IF(N730="","",IF(N730&gt;=F4_DE,VLOOKUP(Faixa_4,MAT_faixa_score,4,FALSE),IF(N730&lt;=F1_ATE,VLOOKUP(Faixa_1,MAT_faixa_score,4,FALSE),IF(AND(N730&gt;=F2_DE,N730&lt;=F2_ATE),VLOOKUP(Faixa_2,MAT_faixa_score,4,FALSE),IF(AND(N730&gt;=F3_DE,N730&lt;=F3_ATE),VLOOKUP(Faixa_3,MAT_faixa_score,4,FALSE),"")))))</f>
        <v/>
      </c>
      <c r="P730" s="103" t="str">
        <f>IF(N730="","",IF(N730&gt;=F4_DE,VLOOKUP(Faixa_4,MAT_faixa_score,5,FALSE),IF(N730&lt;=F1_ATE,VLOOKUP(Faixa_1,MAT_faixa_score,5,FALSE),IF(AND(N730&gt;=F2_DE,N730&lt;=F2_ATE),VLOOKUP(Faixa_2,MAT_faixa_score,5,FALSE),IF(AND(N730&gt;=F3_DE,N730&lt;=F3_ATE),VLOOKUP(Faixa_3,MAT_faixa_score,5,FALSE),"")))))</f>
        <v/>
      </c>
    </row>
    <row r="731">
      <c r="A731" s="118"/>
      <c r="B731" s="118"/>
      <c r="C731" s="118"/>
      <c r="D731" s="119"/>
      <c r="E731" s="118"/>
      <c r="F731" s="118"/>
      <c r="G731" s="120"/>
      <c r="H731" s="120"/>
      <c r="I731" s="121" t="str">
        <f t="shared" si="1"/>
        <v/>
      </c>
      <c r="J731" s="121"/>
      <c r="K731" s="103"/>
      <c r="L731" s="103"/>
      <c r="M731" s="121"/>
      <c r="N731" s="103" t="str">
        <f>IFERROR(SUM(VLOOKUP(J731,MAT_necessidade,3,FALSE),VLOOKUP(K731,MAT_projeto,3,FALSE),VLOOKUP(L731,MAT_prioridade,3,FALSE),VLOOKUP(M731,MAT_decisao,3,FALSE)),"")</f>
        <v/>
      </c>
      <c r="O731" s="103" t="str">
        <f>IF(N731="","",IF(N731&gt;=F4_DE,VLOOKUP(Faixa_4,MAT_faixa_score,4,FALSE),IF(N731&lt;=F1_ATE,VLOOKUP(Faixa_1,MAT_faixa_score,4,FALSE),IF(AND(N731&gt;=F2_DE,N731&lt;=F2_ATE),VLOOKUP(Faixa_2,MAT_faixa_score,4,FALSE),IF(AND(N731&gt;=F3_DE,N731&lt;=F3_ATE),VLOOKUP(Faixa_3,MAT_faixa_score,4,FALSE),"")))))</f>
        <v/>
      </c>
      <c r="P731" s="103" t="str">
        <f>IF(N731="","",IF(N731&gt;=F4_DE,VLOOKUP(Faixa_4,MAT_faixa_score,5,FALSE),IF(N731&lt;=F1_ATE,VLOOKUP(Faixa_1,MAT_faixa_score,5,FALSE),IF(AND(N731&gt;=F2_DE,N731&lt;=F2_ATE),VLOOKUP(Faixa_2,MAT_faixa_score,5,FALSE),IF(AND(N731&gt;=F3_DE,N731&lt;=F3_ATE),VLOOKUP(Faixa_3,MAT_faixa_score,5,FALSE),"")))))</f>
        <v/>
      </c>
    </row>
    <row r="732">
      <c r="A732" s="118"/>
      <c r="B732" s="118"/>
      <c r="C732" s="118"/>
      <c r="D732" s="119"/>
      <c r="E732" s="118"/>
      <c r="F732" s="118"/>
      <c r="G732" s="120"/>
      <c r="H732" s="120"/>
      <c r="I732" s="121" t="str">
        <f t="shared" si="1"/>
        <v/>
      </c>
      <c r="J732" s="121"/>
      <c r="K732" s="103"/>
      <c r="L732" s="103"/>
      <c r="M732" s="121"/>
      <c r="N732" s="103" t="str">
        <f>IFERROR(SUM(VLOOKUP(J732,MAT_necessidade,3,FALSE),VLOOKUP(K732,MAT_projeto,3,FALSE),VLOOKUP(L732,MAT_prioridade,3,FALSE),VLOOKUP(M732,MAT_decisao,3,FALSE)),"")</f>
        <v/>
      </c>
      <c r="O732" s="103" t="str">
        <f>IF(N732="","",IF(N732&gt;=F4_DE,VLOOKUP(Faixa_4,MAT_faixa_score,4,FALSE),IF(N732&lt;=F1_ATE,VLOOKUP(Faixa_1,MAT_faixa_score,4,FALSE),IF(AND(N732&gt;=F2_DE,N732&lt;=F2_ATE),VLOOKUP(Faixa_2,MAT_faixa_score,4,FALSE),IF(AND(N732&gt;=F3_DE,N732&lt;=F3_ATE),VLOOKUP(Faixa_3,MAT_faixa_score,4,FALSE),"")))))</f>
        <v/>
      </c>
      <c r="P732" s="103" t="str">
        <f>IF(N732="","",IF(N732&gt;=F4_DE,VLOOKUP(Faixa_4,MAT_faixa_score,5,FALSE),IF(N732&lt;=F1_ATE,VLOOKUP(Faixa_1,MAT_faixa_score,5,FALSE),IF(AND(N732&gt;=F2_DE,N732&lt;=F2_ATE),VLOOKUP(Faixa_2,MAT_faixa_score,5,FALSE),IF(AND(N732&gt;=F3_DE,N732&lt;=F3_ATE),VLOOKUP(Faixa_3,MAT_faixa_score,5,FALSE),"")))))</f>
        <v/>
      </c>
    </row>
    <row r="733">
      <c r="A733" s="118"/>
      <c r="B733" s="118"/>
      <c r="C733" s="118"/>
      <c r="D733" s="119"/>
      <c r="E733" s="118"/>
      <c r="F733" s="118"/>
      <c r="G733" s="120"/>
      <c r="H733" s="120"/>
      <c r="I733" s="121" t="str">
        <f t="shared" si="1"/>
        <v/>
      </c>
      <c r="J733" s="121"/>
      <c r="K733" s="103"/>
      <c r="L733" s="103"/>
      <c r="M733" s="121"/>
      <c r="N733" s="103" t="str">
        <f>IFERROR(SUM(VLOOKUP(J733,MAT_necessidade,3,FALSE),VLOOKUP(K733,MAT_projeto,3,FALSE),VLOOKUP(L733,MAT_prioridade,3,FALSE),VLOOKUP(M733,MAT_decisao,3,FALSE)),"")</f>
        <v/>
      </c>
      <c r="O733" s="103" t="str">
        <f>IF(N733="","",IF(N733&gt;=F4_DE,VLOOKUP(Faixa_4,MAT_faixa_score,4,FALSE),IF(N733&lt;=F1_ATE,VLOOKUP(Faixa_1,MAT_faixa_score,4,FALSE),IF(AND(N733&gt;=F2_DE,N733&lt;=F2_ATE),VLOOKUP(Faixa_2,MAT_faixa_score,4,FALSE),IF(AND(N733&gt;=F3_DE,N733&lt;=F3_ATE),VLOOKUP(Faixa_3,MAT_faixa_score,4,FALSE),"")))))</f>
        <v/>
      </c>
      <c r="P733" s="103" t="str">
        <f>IF(N733="","",IF(N733&gt;=F4_DE,VLOOKUP(Faixa_4,MAT_faixa_score,5,FALSE),IF(N733&lt;=F1_ATE,VLOOKUP(Faixa_1,MAT_faixa_score,5,FALSE),IF(AND(N733&gt;=F2_DE,N733&lt;=F2_ATE),VLOOKUP(Faixa_2,MAT_faixa_score,5,FALSE),IF(AND(N733&gt;=F3_DE,N733&lt;=F3_ATE),VLOOKUP(Faixa_3,MAT_faixa_score,5,FALSE),"")))))</f>
        <v/>
      </c>
    </row>
    <row r="734">
      <c r="A734" s="118"/>
      <c r="B734" s="118"/>
      <c r="C734" s="118"/>
      <c r="D734" s="119"/>
      <c r="E734" s="118"/>
      <c r="F734" s="118"/>
      <c r="G734" s="120"/>
      <c r="H734" s="120"/>
      <c r="I734" s="121" t="str">
        <f t="shared" si="1"/>
        <v/>
      </c>
      <c r="J734" s="121"/>
      <c r="K734" s="103"/>
      <c r="L734" s="103"/>
      <c r="M734" s="121"/>
      <c r="N734" s="103" t="str">
        <f>IFERROR(SUM(VLOOKUP(J734,MAT_necessidade,3,FALSE),VLOOKUP(K734,MAT_projeto,3,FALSE),VLOOKUP(L734,MAT_prioridade,3,FALSE),VLOOKUP(M734,MAT_decisao,3,FALSE)),"")</f>
        <v/>
      </c>
      <c r="O734" s="103" t="str">
        <f>IF(N734="","",IF(N734&gt;=F4_DE,VLOOKUP(Faixa_4,MAT_faixa_score,4,FALSE),IF(N734&lt;=F1_ATE,VLOOKUP(Faixa_1,MAT_faixa_score,4,FALSE),IF(AND(N734&gt;=F2_DE,N734&lt;=F2_ATE),VLOOKUP(Faixa_2,MAT_faixa_score,4,FALSE),IF(AND(N734&gt;=F3_DE,N734&lt;=F3_ATE),VLOOKUP(Faixa_3,MAT_faixa_score,4,FALSE),"")))))</f>
        <v/>
      </c>
      <c r="P734" s="103" t="str">
        <f>IF(N734="","",IF(N734&gt;=F4_DE,VLOOKUP(Faixa_4,MAT_faixa_score,5,FALSE),IF(N734&lt;=F1_ATE,VLOOKUP(Faixa_1,MAT_faixa_score,5,FALSE),IF(AND(N734&gt;=F2_DE,N734&lt;=F2_ATE),VLOOKUP(Faixa_2,MAT_faixa_score,5,FALSE),IF(AND(N734&gt;=F3_DE,N734&lt;=F3_ATE),VLOOKUP(Faixa_3,MAT_faixa_score,5,FALSE),"")))))</f>
        <v/>
      </c>
    </row>
    <row r="735">
      <c r="A735" s="118"/>
      <c r="B735" s="118"/>
      <c r="C735" s="118"/>
      <c r="D735" s="119"/>
      <c r="E735" s="118"/>
      <c r="F735" s="118"/>
      <c r="G735" s="120"/>
      <c r="H735" s="120"/>
      <c r="I735" s="121" t="str">
        <f t="shared" si="1"/>
        <v/>
      </c>
      <c r="J735" s="121"/>
      <c r="K735" s="103"/>
      <c r="L735" s="103"/>
      <c r="M735" s="121"/>
      <c r="N735" s="103" t="str">
        <f>IFERROR(SUM(VLOOKUP(J735,MAT_necessidade,3,FALSE),VLOOKUP(K735,MAT_projeto,3,FALSE),VLOOKUP(L735,MAT_prioridade,3,FALSE),VLOOKUP(M735,MAT_decisao,3,FALSE)),"")</f>
        <v/>
      </c>
      <c r="O735" s="103" t="str">
        <f>IF(N735="","",IF(N735&gt;=F4_DE,VLOOKUP(Faixa_4,MAT_faixa_score,4,FALSE),IF(N735&lt;=F1_ATE,VLOOKUP(Faixa_1,MAT_faixa_score,4,FALSE),IF(AND(N735&gt;=F2_DE,N735&lt;=F2_ATE),VLOOKUP(Faixa_2,MAT_faixa_score,4,FALSE),IF(AND(N735&gt;=F3_DE,N735&lt;=F3_ATE),VLOOKUP(Faixa_3,MAT_faixa_score,4,FALSE),"")))))</f>
        <v/>
      </c>
      <c r="P735" s="103" t="str">
        <f>IF(N735="","",IF(N735&gt;=F4_DE,VLOOKUP(Faixa_4,MAT_faixa_score,5,FALSE),IF(N735&lt;=F1_ATE,VLOOKUP(Faixa_1,MAT_faixa_score,5,FALSE),IF(AND(N735&gt;=F2_DE,N735&lt;=F2_ATE),VLOOKUP(Faixa_2,MAT_faixa_score,5,FALSE),IF(AND(N735&gt;=F3_DE,N735&lt;=F3_ATE),VLOOKUP(Faixa_3,MAT_faixa_score,5,FALSE),"")))))</f>
        <v/>
      </c>
    </row>
    <row r="736">
      <c r="A736" s="118"/>
      <c r="B736" s="118"/>
      <c r="C736" s="118"/>
      <c r="D736" s="119"/>
      <c r="E736" s="118"/>
      <c r="F736" s="118"/>
      <c r="G736" s="120"/>
      <c r="H736" s="120"/>
      <c r="I736" s="121" t="str">
        <f t="shared" si="1"/>
        <v/>
      </c>
      <c r="J736" s="121"/>
      <c r="K736" s="103"/>
      <c r="L736" s="103"/>
      <c r="M736" s="121"/>
      <c r="N736" s="103" t="str">
        <f>IFERROR(SUM(VLOOKUP(J736,MAT_necessidade,3,FALSE),VLOOKUP(K736,MAT_projeto,3,FALSE),VLOOKUP(L736,MAT_prioridade,3,FALSE),VLOOKUP(M736,MAT_decisao,3,FALSE)),"")</f>
        <v/>
      </c>
      <c r="O736" s="103" t="str">
        <f>IF(N736="","",IF(N736&gt;=F4_DE,VLOOKUP(Faixa_4,MAT_faixa_score,4,FALSE),IF(N736&lt;=F1_ATE,VLOOKUP(Faixa_1,MAT_faixa_score,4,FALSE),IF(AND(N736&gt;=F2_DE,N736&lt;=F2_ATE),VLOOKUP(Faixa_2,MAT_faixa_score,4,FALSE),IF(AND(N736&gt;=F3_DE,N736&lt;=F3_ATE),VLOOKUP(Faixa_3,MAT_faixa_score,4,FALSE),"")))))</f>
        <v/>
      </c>
      <c r="P736" s="103" t="str">
        <f>IF(N736="","",IF(N736&gt;=F4_DE,VLOOKUP(Faixa_4,MAT_faixa_score,5,FALSE),IF(N736&lt;=F1_ATE,VLOOKUP(Faixa_1,MAT_faixa_score,5,FALSE),IF(AND(N736&gt;=F2_DE,N736&lt;=F2_ATE),VLOOKUP(Faixa_2,MAT_faixa_score,5,FALSE),IF(AND(N736&gt;=F3_DE,N736&lt;=F3_ATE),VLOOKUP(Faixa_3,MAT_faixa_score,5,FALSE),"")))))</f>
        <v/>
      </c>
    </row>
    <row r="737">
      <c r="A737" s="118"/>
      <c r="B737" s="118"/>
      <c r="C737" s="118"/>
      <c r="D737" s="119"/>
      <c r="E737" s="118"/>
      <c r="F737" s="118"/>
      <c r="G737" s="120"/>
      <c r="H737" s="120"/>
      <c r="I737" s="121" t="str">
        <f t="shared" si="1"/>
        <v/>
      </c>
      <c r="J737" s="121"/>
      <c r="K737" s="103"/>
      <c r="L737" s="103"/>
      <c r="M737" s="121"/>
      <c r="N737" s="103" t="str">
        <f>IFERROR(SUM(VLOOKUP(J737,MAT_necessidade,3,FALSE),VLOOKUP(K737,MAT_projeto,3,FALSE),VLOOKUP(L737,MAT_prioridade,3,FALSE),VLOOKUP(M737,MAT_decisao,3,FALSE)),"")</f>
        <v/>
      </c>
      <c r="O737" s="103" t="str">
        <f>IF(N737="","",IF(N737&gt;=F4_DE,VLOOKUP(Faixa_4,MAT_faixa_score,4,FALSE),IF(N737&lt;=F1_ATE,VLOOKUP(Faixa_1,MAT_faixa_score,4,FALSE),IF(AND(N737&gt;=F2_DE,N737&lt;=F2_ATE),VLOOKUP(Faixa_2,MAT_faixa_score,4,FALSE),IF(AND(N737&gt;=F3_DE,N737&lt;=F3_ATE),VLOOKUP(Faixa_3,MAT_faixa_score,4,FALSE),"")))))</f>
        <v/>
      </c>
      <c r="P737" s="103" t="str">
        <f>IF(N737="","",IF(N737&gt;=F4_DE,VLOOKUP(Faixa_4,MAT_faixa_score,5,FALSE),IF(N737&lt;=F1_ATE,VLOOKUP(Faixa_1,MAT_faixa_score,5,FALSE),IF(AND(N737&gt;=F2_DE,N737&lt;=F2_ATE),VLOOKUP(Faixa_2,MAT_faixa_score,5,FALSE),IF(AND(N737&gt;=F3_DE,N737&lt;=F3_ATE),VLOOKUP(Faixa_3,MAT_faixa_score,5,FALSE),"")))))</f>
        <v/>
      </c>
    </row>
    <row r="738">
      <c r="A738" s="118"/>
      <c r="B738" s="118"/>
      <c r="C738" s="118"/>
      <c r="D738" s="119"/>
      <c r="E738" s="118"/>
      <c r="F738" s="118"/>
      <c r="G738" s="120"/>
      <c r="H738" s="120"/>
      <c r="I738" s="121" t="str">
        <f t="shared" si="1"/>
        <v/>
      </c>
      <c r="J738" s="121"/>
      <c r="K738" s="103"/>
      <c r="L738" s="103"/>
      <c r="M738" s="121"/>
      <c r="N738" s="103" t="str">
        <f>IFERROR(SUM(VLOOKUP(J738,MAT_necessidade,3,FALSE),VLOOKUP(K738,MAT_projeto,3,FALSE),VLOOKUP(L738,MAT_prioridade,3,FALSE),VLOOKUP(M738,MAT_decisao,3,FALSE)),"")</f>
        <v/>
      </c>
      <c r="O738" s="103" t="str">
        <f>IF(N738="","",IF(N738&gt;=F4_DE,VLOOKUP(Faixa_4,MAT_faixa_score,4,FALSE),IF(N738&lt;=F1_ATE,VLOOKUP(Faixa_1,MAT_faixa_score,4,FALSE),IF(AND(N738&gt;=F2_DE,N738&lt;=F2_ATE),VLOOKUP(Faixa_2,MAT_faixa_score,4,FALSE),IF(AND(N738&gt;=F3_DE,N738&lt;=F3_ATE),VLOOKUP(Faixa_3,MAT_faixa_score,4,FALSE),"")))))</f>
        <v/>
      </c>
      <c r="P738" s="103" t="str">
        <f>IF(N738="","",IF(N738&gt;=F4_DE,VLOOKUP(Faixa_4,MAT_faixa_score,5,FALSE),IF(N738&lt;=F1_ATE,VLOOKUP(Faixa_1,MAT_faixa_score,5,FALSE),IF(AND(N738&gt;=F2_DE,N738&lt;=F2_ATE),VLOOKUP(Faixa_2,MAT_faixa_score,5,FALSE),IF(AND(N738&gt;=F3_DE,N738&lt;=F3_ATE),VLOOKUP(Faixa_3,MAT_faixa_score,5,FALSE),"")))))</f>
        <v/>
      </c>
    </row>
    <row r="739">
      <c r="A739" s="118"/>
      <c r="B739" s="118"/>
      <c r="C739" s="118"/>
      <c r="D739" s="119"/>
      <c r="E739" s="118"/>
      <c r="F739" s="118"/>
      <c r="G739" s="120"/>
      <c r="H739" s="120"/>
      <c r="I739" s="121" t="str">
        <f t="shared" si="1"/>
        <v/>
      </c>
      <c r="J739" s="121"/>
      <c r="K739" s="103"/>
      <c r="L739" s="103"/>
      <c r="M739" s="121"/>
      <c r="N739" s="103" t="str">
        <f>IFERROR(SUM(VLOOKUP(J739,MAT_necessidade,3,FALSE),VLOOKUP(K739,MAT_projeto,3,FALSE),VLOOKUP(L739,MAT_prioridade,3,FALSE),VLOOKUP(M739,MAT_decisao,3,FALSE)),"")</f>
        <v/>
      </c>
      <c r="O739" s="103" t="str">
        <f>IF(N739="","",IF(N739&gt;=F4_DE,VLOOKUP(Faixa_4,MAT_faixa_score,4,FALSE),IF(N739&lt;=F1_ATE,VLOOKUP(Faixa_1,MAT_faixa_score,4,FALSE),IF(AND(N739&gt;=F2_DE,N739&lt;=F2_ATE),VLOOKUP(Faixa_2,MAT_faixa_score,4,FALSE),IF(AND(N739&gt;=F3_DE,N739&lt;=F3_ATE),VLOOKUP(Faixa_3,MAT_faixa_score,4,FALSE),"")))))</f>
        <v/>
      </c>
      <c r="P739" s="103" t="str">
        <f>IF(N739="","",IF(N739&gt;=F4_DE,VLOOKUP(Faixa_4,MAT_faixa_score,5,FALSE),IF(N739&lt;=F1_ATE,VLOOKUP(Faixa_1,MAT_faixa_score,5,FALSE),IF(AND(N739&gt;=F2_DE,N739&lt;=F2_ATE),VLOOKUP(Faixa_2,MAT_faixa_score,5,FALSE),IF(AND(N739&gt;=F3_DE,N739&lt;=F3_ATE),VLOOKUP(Faixa_3,MAT_faixa_score,5,FALSE),"")))))</f>
        <v/>
      </c>
    </row>
    <row r="740">
      <c r="A740" s="118"/>
      <c r="B740" s="118"/>
      <c r="C740" s="118"/>
      <c r="D740" s="119"/>
      <c r="E740" s="118"/>
      <c r="F740" s="118"/>
      <c r="G740" s="120"/>
      <c r="H740" s="120"/>
      <c r="I740" s="121" t="str">
        <f t="shared" si="1"/>
        <v/>
      </c>
      <c r="J740" s="121"/>
      <c r="K740" s="103"/>
      <c r="L740" s="103"/>
      <c r="M740" s="121"/>
      <c r="N740" s="103" t="str">
        <f>IFERROR(SUM(VLOOKUP(J740,MAT_necessidade,3,FALSE),VLOOKUP(K740,MAT_projeto,3,FALSE),VLOOKUP(L740,MAT_prioridade,3,FALSE),VLOOKUP(M740,MAT_decisao,3,FALSE)),"")</f>
        <v/>
      </c>
      <c r="O740" s="103" t="str">
        <f>IF(N740="","",IF(N740&gt;=F4_DE,VLOOKUP(Faixa_4,MAT_faixa_score,4,FALSE),IF(N740&lt;=F1_ATE,VLOOKUP(Faixa_1,MAT_faixa_score,4,FALSE),IF(AND(N740&gt;=F2_DE,N740&lt;=F2_ATE),VLOOKUP(Faixa_2,MAT_faixa_score,4,FALSE),IF(AND(N740&gt;=F3_DE,N740&lt;=F3_ATE),VLOOKUP(Faixa_3,MAT_faixa_score,4,FALSE),"")))))</f>
        <v/>
      </c>
      <c r="P740" s="103" t="str">
        <f>IF(N740="","",IF(N740&gt;=F4_DE,VLOOKUP(Faixa_4,MAT_faixa_score,5,FALSE),IF(N740&lt;=F1_ATE,VLOOKUP(Faixa_1,MAT_faixa_score,5,FALSE),IF(AND(N740&gt;=F2_DE,N740&lt;=F2_ATE),VLOOKUP(Faixa_2,MAT_faixa_score,5,FALSE),IF(AND(N740&gt;=F3_DE,N740&lt;=F3_ATE),VLOOKUP(Faixa_3,MAT_faixa_score,5,FALSE),"")))))</f>
        <v/>
      </c>
    </row>
    <row r="741">
      <c r="A741" s="118"/>
      <c r="B741" s="118"/>
      <c r="C741" s="118"/>
      <c r="D741" s="119"/>
      <c r="E741" s="118"/>
      <c r="F741" s="118"/>
      <c r="G741" s="120"/>
      <c r="H741" s="120"/>
      <c r="I741" s="121" t="str">
        <f t="shared" si="1"/>
        <v/>
      </c>
      <c r="J741" s="121"/>
      <c r="K741" s="103"/>
      <c r="L741" s="103"/>
      <c r="M741" s="121"/>
      <c r="N741" s="103" t="str">
        <f>IFERROR(SUM(VLOOKUP(J741,MAT_necessidade,3,FALSE),VLOOKUP(K741,MAT_projeto,3,FALSE),VLOOKUP(L741,MAT_prioridade,3,FALSE),VLOOKUP(M741,MAT_decisao,3,FALSE)),"")</f>
        <v/>
      </c>
      <c r="O741" s="103" t="str">
        <f>IF(N741="","",IF(N741&gt;=F4_DE,VLOOKUP(Faixa_4,MAT_faixa_score,4,FALSE),IF(N741&lt;=F1_ATE,VLOOKUP(Faixa_1,MAT_faixa_score,4,FALSE),IF(AND(N741&gt;=F2_DE,N741&lt;=F2_ATE),VLOOKUP(Faixa_2,MAT_faixa_score,4,FALSE),IF(AND(N741&gt;=F3_DE,N741&lt;=F3_ATE),VLOOKUP(Faixa_3,MAT_faixa_score,4,FALSE),"")))))</f>
        <v/>
      </c>
      <c r="P741" s="103" t="str">
        <f>IF(N741="","",IF(N741&gt;=F4_DE,VLOOKUP(Faixa_4,MAT_faixa_score,5,FALSE),IF(N741&lt;=F1_ATE,VLOOKUP(Faixa_1,MAT_faixa_score,5,FALSE),IF(AND(N741&gt;=F2_DE,N741&lt;=F2_ATE),VLOOKUP(Faixa_2,MAT_faixa_score,5,FALSE),IF(AND(N741&gt;=F3_DE,N741&lt;=F3_ATE),VLOOKUP(Faixa_3,MAT_faixa_score,5,FALSE),"")))))</f>
        <v/>
      </c>
    </row>
    <row r="742">
      <c r="A742" s="118"/>
      <c r="B742" s="118"/>
      <c r="C742" s="118"/>
      <c r="D742" s="119"/>
      <c r="E742" s="118"/>
      <c r="F742" s="118"/>
      <c r="G742" s="120"/>
      <c r="H742" s="120"/>
      <c r="I742" s="121" t="str">
        <f t="shared" si="1"/>
        <v/>
      </c>
      <c r="J742" s="121"/>
      <c r="K742" s="103"/>
      <c r="L742" s="103"/>
      <c r="M742" s="121"/>
      <c r="N742" s="103" t="str">
        <f>IFERROR(SUM(VLOOKUP(J742,MAT_necessidade,3,FALSE),VLOOKUP(K742,MAT_projeto,3,FALSE),VLOOKUP(L742,MAT_prioridade,3,FALSE),VLOOKUP(M742,MAT_decisao,3,FALSE)),"")</f>
        <v/>
      </c>
      <c r="O742" s="103" t="str">
        <f>IF(N742="","",IF(N742&gt;=F4_DE,VLOOKUP(Faixa_4,MAT_faixa_score,4,FALSE),IF(N742&lt;=F1_ATE,VLOOKUP(Faixa_1,MAT_faixa_score,4,FALSE),IF(AND(N742&gt;=F2_DE,N742&lt;=F2_ATE),VLOOKUP(Faixa_2,MAT_faixa_score,4,FALSE),IF(AND(N742&gt;=F3_DE,N742&lt;=F3_ATE),VLOOKUP(Faixa_3,MAT_faixa_score,4,FALSE),"")))))</f>
        <v/>
      </c>
      <c r="P742" s="103" t="str">
        <f>IF(N742="","",IF(N742&gt;=F4_DE,VLOOKUP(Faixa_4,MAT_faixa_score,5,FALSE),IF(N742&lt;=F1_ATE,VLOOKUP(Faixa_1,MAT_faixa_score,5,FALSE),IF(AND(N742&gt;=F2_DE,N742&lt;=F2_ATE),VLOOKUP(Faixa_2,MAT_faixa_score,5,FALSE),IF(AND(N742&gt;=F3_DE,N742&lt;=F3_ATE),VLOOKUP(Faixa_3,MAT_faixa_score,5,FALSE),"")))))</f>
        <v/>
      </c>
    </row>
    <row r="743">
      <c r="A743" s="118"/>
      <c r="B743" s="118"/>
      <c r="C743" s="118"/>
      <c r="D743" s="119"/>
      <c r="E743" s="118"/>
      <c r="F743" s="118"/>
      <c r="G743" s="120"/>
      <c r="H743" s="120"/>
      <c r="I743" s="121" t="str">
        <f t="shared" si="1"/>
        <v/>
      </c>
      <c r="J743" s="121"/>
      <c r="K743" s="103"/>
      <c r="L743" s="103"/>
      <c r="M743" s="121"/>
      <c r="N743" s="103" t="str">
        <f>IFERROR(SUM(VLOOKUP(J743,MAT_necessidade,3,FALSE),VLOOKUP(K743,MAT_projeto,3,FALSE),VLOOKUP(L743,MAT_prioridade,3,FALSE),VLOOKUP(M743,MAT_decisao,3,FALSE)),"")</f>
        <v/>
      </c>
      <c r="O743" s="103" t="str">
        <f>IF(N743="","",IF(N743&gt;=F4_DE,VLOOKUP(Faixa_4,MAT_faixa_score,4,FALSE),IF(N743&lt;=F1_ATE,VLOOKUP(Faixa_1,MAT_faixa_score,4,FALSE),IF(AND(N743&gt;=F2_DE,N743&lt;=F2_ATE),VLOOKUP(Faixa_2,MAT_faixa_score,4,FALSE),IF(AND(N743&gt;=F3_DE,N743&lt;=F3_ATE),VLOOKUP(Faixa_3,MAT_faixa_score,4,FALSE),"")))))</f>
        <v/>
      </c>
      <c r="P743" s="103" t="str">
        <f>IF(N743="","",IF(N743&gt;=F4_DE,VLOOKUP(Faixa_4,MAT_faixa_score,5,FALSE),IF(N743&lt;=F1_ATE,VLOOKUP(Faixa_1,MAT_faixa_score,5,FALSE),IF(AND(N743&gt;=F2_DE,N743&lt;=F2_ATE),VLOOKUP(Faixa_2,MAT_faixa_score,5,FALSE),IF(AND(N743&gt;=F3_DE,N743&lt;=F3_ATE),VLOOKUP(Faixa_3,MAT_faixa_score,5,FALSE),"")))))</f>
        <v/>
      </c>
    </row>
    <row r="744">
      <c r="A744" s="118"/>
      <c r="B744" s="118"/>
      <c r="C744" s="118"/>
      <c r="D744" s="119"/>
      <c r="E744" s="118"/>
      <c r="F744" s="118"/>
      <c r="G744" s="120"/>
      <c r="H744" s="120"/>
      <c r="I744" s="121" t="str">
        <f t="shared" si="1"/>
        <v/>
      </c>
      <c r="J744" s="121"/>
      <c r="K744" s="103"/>
      <c r="L744" s="103"/>
      <c r="M744" s="121"/>
      <c r="N744" s="103" t="str">
        <f>IFERROR(SUM(VLOOKUP(J744,MAT_necessidade,3,FALSE),VLOOKUP(K744,MAT_projeto,3,FALSE),VLOOKUP(L744,MAT_prioridade,3,FALSE),VLOOKUP(M744,MAT_decisao,3,FALSE)),"")</f>
        <v/>
      </c>
      <c r="O744" s="103" t="str">
        <f>IF(N744="","",IF(N744&gt;=F4_DE,VLOOKUP(Faixa_4,MAT_faixa_score,4,FALSE),IF(N744&lt;=F1_ATE,VLOOKUP(Faixa_1,MAT_faixa_score,4,FALSE),IF(AND(N744&gt;=F2_DE,N744&lt;=F2_ATE),VLOOKUP(Faixa_2,MAT_faixa_score,4,FALSE),IF(AND(N744&gt;=F3_DE,N744&lt;=F3_ATE),VLOOKUP(Faixa_3,MAT_faixa_score,4,FALSE),"")))))</f>
        <v/>
      </c>
      <c r="P744" s="103" t="str">
        <f>IF(N744="","",IF(N744&gt;=F4_DE,VLOOKUP(Faixa_4,MAT_faixa_score,5,FALSE),IF(N744&lt;=F1_ATE,VLOOKUP(Faixa_1,MAT_faixa_score,5,FALSE),IF(AND(N744&gt;=F2_DE,N744&lt;=F2_ATE),VLOOKUP(Faixa_2,MAT_faixa_score,5,FALSE),IF(AND(N744&gt;=F3_DE,N744&lt;=F3_ATE),VLOOKUP(Faixa_3,MAT_faixa_score,5,FALSE),"")))))</f>
        <v/>
      </c>
    </row>
    <row r="745">
      <c r="A745" s="118"/>
      <c r="B745" s="118"/>
      <c r="C745" s="118"/>
      <c r="D745" s="119"/>
      <c r="E745" s="118"/>
      <c r="F745" s="118"/>
      <c r="G745" s="120"/>
      <c r="H745" s="120"/>
      <c r="I745" s="121" t="str">
        <f t="shared" si="1"/>
        <v/>
      </c>
      <c r="J745" s="121"/>
      <c r="K745" s="103"/>
      <c r="L745" s="103"/>
      <c r="M745" s="121"/>
      <c r="N745" s="103" t="str">
        <f>IFERROR(SUM(VLOOKUP(J745,MAT_necessidade,3,FALSE),VLOOKUP(K745,MAT_projeto,3,FALSE),VLOOKUP(L745,MAT_prioridade,3,FALSE),VLOOKUP(M745,MAT_decisao,3,FALSE)),"")</f>
        <v/>
      </c>
      <c r="O745" s="103" t="str">
        <f>IF(N745="","",IF(N745&gt;=F4_DE,VLOOKUP(Faixa_4,MAT_faixa_score,4,FALSE),IF(N745&lt;=F1_ATE,VLOOKUP(Faixa_1,MAT_faixa_score,4,FALSE),IF(AND(N745&gt;=F2_DE,N745&lt;=F2_ATE),VLOOKUP(Faixa_2,MAT_faixa_score,4,FALSE),IF(AND(N745&gt;=F3_DE,N745&lt;=F3_ATE),VLOOKUP(Faixa_3,MAT_faixa_score,4,FALSE),"")))))</f>
        <v/>
      </c>
      <c r="P745" s="103" t="str">
        <f>IF(N745="","",IF(N745&gt;=F4_DE,VLOOKUP(Faixa_4,MAT_faixa_score,5,FALSE),IF(N745&lt;=F1_ATE,VLOOKUP(Faixa_1,MAT_faixa_score,5,FALSE),IF(AND(N745&gt;=F2_DE,N745&lt;=F2_ATE),VLOOKUP(Faixa_2,MAT_faixa_score,5,FALSE),IF(AND(N745&gt;=F3_DE,N745&lt;=F3_ATE),VLOOKUP(Faixa_3,MAT_faixa_score,5,FALSE),"")))))</f>
        <v/>
      </c>
    </row>
    <row r="746">
      <c r="A746" s="118"/>
      <c r="B746" s="118"/>
      <c r="C746" s="118"/>
      <c r="D746" s="119"/>
      <c r="E746" s="118"/>
      <c r="F746" s="118"/>
      <c r="G746" s="120"/>
      <c r="H746" s="120"/>
      <c r="I746" s="121" t="str">
        <f t="shared" si="1"/>
        <v/>
      </c>
      <c r="J746" s="121"/>
      <c r="K746" s="103"/>
      <c r="L746" s="103"/>
      <c r="M746" s="121"/>
      <c r="N746" s="103" t="str">
        <f>IFERROR(SUM(VLOOKUP(J746,MAT_necessidade,3,FALSE),VLOOKUP(K746,MAT_projeto,3,FALSE),VLOOKUP(L746,MAT_prioridade,3,FALSE),VLOOKUP(M746,MAT_decisao,3,FALSE)),"")</f>
        <v/>
      </c>
      <c r="O746" s="103" t="str">
        <f>IF(N746="","",IF(N746&gt;=F4_DE,VLOOKUP(Faixa_4,MAT_faixa_score,4,FALSE),IF(N746&lt;=F1_ATE,VLOOKUP(Faixa_1,MAT_faixa_score,4,FALSE),IF(AND(N746&gt;=F2_DE,N746&lt;=F2_ATE),VLOOKUP(Faixa_2,MAT_faixa_score,4,FALSE),IF(AND(N746&gt;=F3_DE,N746&lt;=F3_ATE),VLOOKUP(Faixa_3,MAT_faixa_score,4,FALSE),"")))))</f>
        <v/>
      </c>
      <c r="P746" s="103" t="str">
        <f>IF(N746="","",IF(N746&gt;=F4_DE,VLOOKUP(Faixa_4,MAT_faixa_score,5,FALSE),IF(N746&lt;=F1_ATE,VLOOKUP(Faixa_1,MAT_faixa_score,5,FALSE),IF(AND(N746&gt;=F2_DE,N746&lt;=F2_ATE),VLOOKUP(Faixa_2,MAT_faixa_score,5,FALSE),IF(AND(N746&gt;=F3_DE,N746&lt;=F3_ATE),VLOOKUP(Faixa_3,MAT_faixa_score,5,FALSE),"")))))</f>
        <v/>
      </c>
    </row>
    <row r="747">
      <c r="A747" s="118"/>
      <c r="B747" s="118"/>
      <c r="C747" s="118"/>
      <c r="D747" s="119"/>
      <c r="E747" s="118"/>
      <c r="F747" s="118"/>
      <c r="G747" s="120"/>
      <c r="H747" s="120"/>
      <c r="I747" s="121" t="str">
        <f t="shared" si="1"/>
        <v/>
      </c>
      <c r="J747" s="121"/>
      <c r="K747" s="103"/>
      <c r="L747" s="103"/>
      <c r="M747" s="121"/>
      <c r="N747" s="103" t="str">
        <f>IFERROR(SUM(VLOOKUP(J747,MAT_necessidade,3,FALSE),VLOOKUP(K747,MAT_projeto,3,FALSE),VLOOKUP(L747,MAT_prioridade,3,FALSE),VLOOKUP(M747,MAT_decisao,3,FALSE)),"")</f>
        <v/>
      </c>
      <c r="O747" s="103" t="str">
        <f>IF(N747="","",IF(N747&gt;=F4_DE,VLOOKUP(Faixa_4,MAT_faixa_score,4,FALSE),IF(N747&lt;=F1_ATE,VLOOKUP(Faixa_1,MAT_faixa_score,4,FALSE),IF(AND(N747&gt;=F2_DE,N747&lt;=F2_ATE),VLOOKUP(Faixa_2,MAT_faixa_score,4,FALSE),IF(AND(N747&gt;=F3_DE,N747&lt;=F3_ATE),VLOOKUP(Faixa_3,MAT_faixa_score,4,FALSE),"")))))</f>
        <v/>
      </c>
      <c r="P747" s="103" t="str">
        <f>IF(N747="","",IF(N747&gt;=F4_DE,VLOOKUP(Faixa_4,MAT_faixa_score,5,FALSE),IF(N747&lt;=F1_ATE,VLOOKUP(Faixa_1,MAT_faixa_score,5,FALSE),IF(AND(N747&gt;=F2_DE,N747&lt;=F2_ATE),VLOOKUP(Faixa_2,MAT_faixa_score,5,FALSE),IF(AND(N747&gt;=F3_DE,N747&lt;=F3_ATE),VLOOKUP(Faixa_3,MAT_faixa_score,5,FALSE),"")))))</f>
        <v/>
      </c>
    </row>
    <row r="748">
      <c r="A748" s="118"/>
      <c r="B748" s="118"/>
      <c r="C748" s="118"/>
      <c r="D748" s="119"/>
      <c r="E748" s="118"/>
      <c r="F748" s="118"/>
      <c r="G748" s="120"/>
      <c r="H748" s="120"/>
      <c r="I748" s="121" t="str">
        <f t="shared" si="1"/>
        <v/>
      </c>
      <c r="J748" s="121"/>
      <c r="K748" s="103"/>
      <c r="L748" s="103"/>
      <c r="M748" s="121"/>
      <c r="N748" s="103" t="str">
        <f>IFERROR(SUM(VLOOKUP(J748,MAT_necessidade,3,FALSE),VLOOKUP(K748,MAT_projeto,3,FALSE),VLOOKUP(L748,MAT_prioridade,3,FALSE),VLOOKUP(M748,MAT_decisao,3,FALSE)),"")</f>
        <v/>
      </c>
      <c r="O748" s="103" t="str">
        <f>IF(N748="","",IF(N748&gt;=F4_DE,VLOOKUP(Faixa_4,MAT_faixa_score,4,FALSE),IF(N748&lt;=F1_ATE,VLOOKUP(Faixa_1,MAT_faixa_score,4,FALSE),IF(AND(N748&gt;=F2_DE,N748&lt;=F2_ATE),VLOOKUP(Faixa_2,MAT_faixa_score,4,FALSE),IF(AND(N748&gt;=F3_DE,N748&lt;=F3_ATE),VLOOKUP(Faixa_3,MAT_faixa_score,4,FALSE),"")))))</f>
        <v/>
      </c>
      <c r="P748" s="103" t="str">
        <f>IF(N748="","",IF(N748&gt;=F4_DE,VLOOKUP(Faixa_4,MAT_faixa_score,5,FALSE),IF(N748&lt;=F1_ATE,VLOOKUP(Faixa_1,MAT_faixa_score,5,FALSE),IF(AND(N748&gt;=F2_DE,N748&lt;=F2_ATE),VLOOKUP(Faixa_2,MAT_faixa_score,5,FALSE),IF(AND(N748&gt;=F3_DE,N748&lt;=F3_ATE),VLOOKUP(Faixa_3,MAT_faixa_score,5,FALSE),"")))))</f>
        <v/>
      </c>
    </row>
    <row r="749">
      <c r="A749" s="118"/>
      <c r="B749" s="118"/>
      <c r="C749" s="118"/>
      <c r="D749" s="119"/>
      <c r="E749" s="118"/>
      <c r="F749" s="118"/>
      <c r="G749" s="120"/>
      <c r="H749" s="120"/>
      <c r="I749" s="121" t="str">
        <f t="shared" si="1"/>
        <v/>
      </c>
      <c r="J749" s="121"/>
      <c r="K749" s="103"/>
      <c r="L749" s="103"/>
      <c r="M749" s="121"/>
      <c r="N749" s="103" t="str">
        <f>IFERROR(SUM(VLOOKUP(J749,MAT_necessidade,3,FALSE),VLOOKUP(K749,MAT_projeto,3,FALSE),VLOOKUP(L749,MAT_prioridade,3,FALSE),VLOOKUP(M749,MAT_decisao,3,FALSE)),"")</f>
        <v/>
      </c>
      <c r="O749" s="103" t="str">
        <f>IF(N749="","",IF(N749&gt;=F4_DE,VLOOKUP(Faixa_4,MAT_faixa_score,4,FALSE),IF(N749&lt;=F1_ATE,VLOOKUP(Faixa_1,MAT_faixa_score,4,FALSE),IF(AND(N749&gt;=F2_DE,N749&lt;=F2_ATE),VLOOKUP(Faixa_2,MAT_faixa_score,4,FALSE),IF(AND(N749&gt;=F3_DE,N749&lt;=F3_ATE),VLOOKUP(Faixa_3,MAT_faixa_score,4,FALSE),"")))))</f>
        <v/>
      </c>
      <c r="P749" s="103" t="str">
        <f>IF(N749="","",IF(N749&gt;=F4_DE,VLOOKUP(Faixa_4,MAT_faixa_score,5,FALSE),IF(N749&lt;=F1_ATE,VLOOKUP(Faixa_1,MAT_faixa_score,5,FALSE),IF(AND(N749&gt;=F2_DE,N749&lt;=F2_ATE),VLOOKUP(Faixa_2,MAT_faixa_score,5,FALSE),IF(AND(N749&gt;=F3_DE,N749&lt;=F3_ATE),VLOOKUP(Faixa_3,MAT_faixa_score,5,FALSE),"")))))</f>
        <v/>
      </c>
    </row>
    <row r="750">
      <c r="A750" s="118"/>
      <c r="B750" s="118"/>
      <c r="C750" s="118"/>
      <c r="D750" s="119"/>
      <c r="E750" s="118"/>
      <c r="F750" s="118"/>
      <c r="G750" s="120"/>
      <c r="H750" s="120"/>
      <c r="I750" s="121" t="str">
        <f t="shared" si="1"/>
        <v/>
      </c>
      <c r="J750" s="121"/>
      <c r="K750" s="103"/>
      <c r="L750" s="103"/>
      <c r="M750" s="121"/>
      <c r="N750" s="103" t="str">
        <f>IFERROR(SUM(VLOOKUP(J750,MAT_necessidade,3,FALSE),VLOOKUP(K750,MAT_projeto,3,FALSE),VLOOKUP(L750,MAT_prioridade,3,FALSE),VLOOKUP(M750,MAT_decisao,3,FALSE)),"")</f>
        <v/>
      </c>
      <c r="O750" s="103" t="str">
        <f>IF(N750="","",IF(N750&gt;=F4_DE,VLOOKUP(Faixa_4,MAT_faixa_score,4,FALSE),IF(N750&lt;=F1_ATE,VLOOKUP(Faixa_1,MAT_faixa_score,4,FALSE),IF(AND(N750&gt;=F2_DE,N750&lt;=F2_ATE),VLOOKUP(Faixa_2,MAT_faixa_score,4,FALSE),IF(AND(N750&gt;=F3_DE,N750&lt;=F3_ATE),VLOOKUP(Faixa_3,MAT_faixa_score,4,FALSE),"")))))</f>
        <v/>
      </c>
      <c r="P750" s="103" t="str">
        <f>IF(N750="","",IF(N750&gt;=F4_DE,VLOOKUP(Faixa_4,MAT_faixa_score,5,FALSE),IF(N750&lt;=F1_ATE,VLOOKUP(Faixa_1,MAT_faixa_score,5,FALSE),IF(AND(N750&gt;=F2_DE,N750&lt;=F2_ATE),VLOOKUP(Faixa_2,MAT_faixa_score,5,FALSE),IF(AND(N750&gt;=F3_DE,N750&lt;=F3_ATE),VLOOKUP(Faixa_3,MAT_faixa_score,5,FALSE),"")))))</f>
        <v/>
      </c>
    </row>
    <row r="751">
      <c r="A751" s="118"/>
      <c r="B751" s="118"/>
      <c r="C751" s="118"/>
      <c r="D751" s="119"/>
      <c r="E751" s="118"/>
      <c r="F751" s="118"/>
      <c r="G751" s="120"/>
      <c r="H751" s="120"/>
      <c r="I751" s="121" t="str">
        <f t="shared" si="1"/>
        <v/>
      </c>
      <c r="J751" s="121"/>
      <c r="K751" s="103"/>
      <c r="L751" s="103"/>
      <c r="M751" s="121"/>
      <c r="N751" s="103" t="str">
        <f>IFERROR(SUM(VLOOKUP(J751,MAT_necessidade,3,FALSE),VLOOKUP(K751,MAT_projeto,3,FALSE),VLOOKUP(L751,MAT_prioridade,3,FALSE),VLOOKUP(M751,MAT_decisao,3,FALSE)),"")</f>
        <v/>
      </c>
      <c r="O751" s="103" t="str">
        <f>IF(N751="","",IF(N751&gt;=F4_DE,VLOOKUP(Faixa_4,MAT_faixa_score,4,FALSE),IF(N751&lt;=F1_ATE,VLOOKUP(Faixa_1,MAT_faixa_score,4,FALSE),IF(AND(N751&gt;=F2_DE,N751&lt;=F2_ATE),VLOOKUP(Faixa_2,MAT_faixa_score,4,FALSE),IF(AND(N751&gt;=F3_DE,N751&lt;=F3_ATE),VLOOKUP(Faixa_3,MAT_faixa_score,4,FALSE),"")))))</f>
        <v/>
      </c>
      <c r="P751" s="103" t="str">
        <f>IF(N751="","",IF(N751&gt;=F4_DE,VLOOKUP(Faixa_4,MAT_faixa_score,5,FALSE),IF(N751&lt;=F1_ATE,VLOOKUP(Faixa_1,MAT_faixa_score,5,FALSE),IF(AND(N751&gt;=F2_DE,N751&lt;=F2_ATE),VLOOKUP(Faixa_2,MAT_faixa_score,5,FALSE),IF(AND(N751&gt;=F3_DE,N751&lt;=F3_ATE),VLOOKUP(Faixa_3,MAT_faixa_score,5,FALSE),"")))))</f>
        <v/>
      </c>
    </row>
    <row r="752">
      <c r="A752" s="118"/>
      <c r="B752" s="118"/>
      <c r="C752" s="118"/>
      <c r="D752" s="119"/>
      <c r="E752" s="118"/>
      <c r="F752" s="118"/>
      <c r="G752" s="120"/>
      <c r="H752" s="120"/>
      <c r="I752" s="121" t="str">
        <f t="shared" si="1"/>
        <v/>
      </c>
      <c r="J752" s="121"/>
      <c r="K752" s="103"/>
      <c r="L752" s="103"/>
      <c r="M752" s="121"/>
      <c r="N752" s="103" t="str">
        <f>IFERROR(SUM(VLOOKUP(J752,MAT_necessidade,3,FALSE),VLOOKUP(K752,MAT_projeto,3,FALSE),VLOOKUP(L752,MAT_prioridade,3,FALSE),VLOOKUP(M752,MAT_decisao,3,FALSE)),"")</f>
        <v/>
      </c>
      <c r="O752" s="103" t="str">
        <f>IF(N752="","",IF(N752&gt;=F4_DE,VLOOKUP(Faixa_4,MAT_faixa_score,4,FALSE),IF(N752&lt;=F1_ATE,VLOOKUP(Faixa_1,MAT_faixa_score,4,FALSE),IF(AND(N752&gt;=F2_DE,N752&lt;=F2_ATE),VLOOKUP(Faixa_2,MAT_faixa_score,4,FALSE),IF(AND(N752&gt;=F3_DE,N752&lt;=F3_ATE),VLOOKUP(Faixa_3,MAT_faixa_score,4,FALSE),"")))))</f>
        <v/>
      </c>
      <c r="P752" s="103" t="str">
        <f>IF(N752="","",IF(N752&gt;=F4_DE,VLOOKUP(Faixa_4,MAT_faixa_score,5,FALSE),IF(N752&lt;=F1_ATE,VLOOKUP(Faixa_1,MAT_faixa_score,5,FALSE),IF(AND(N752&gt;=F2_DE,N752&lt;=F2_ATE),VLOOKUP(Faixa_2,MAT_faixa_score,5,FALSE),IF(AND(N752&gt;=F3_DE,N752&lt;=F3_ATE),VLOOKUP(Faixa_3,MAT_faixa_score,5,FALSE),"")))))</f>
        <v/>
      </c>
    </row>
    <row r="753">
      <c r="A753" s="118"/>
      <c r="B753" s="118"/>
      <c r="C753" s="118"/>
      <c r="D753" s="119"/>
      <c r="E753" s="118"/>
      <c r="F753" s="118"/>
      <c r="G753" s="120"/>
      <c r="H753" s="120"/>
      <c r="I753" s="121" t="str">
        <f t="shared" si="1"/>
        <v/>
      </c>
      <c r="J753" s="121"/>
      <c r="K753" s="103"/>
      <c r="L753" s="103"/>
      <c r="M753" s="121"/>
      <c r="N753" s="103" t="str">
        <f>IFERROR(SUM(VLOOKUP(J753,MAT_necessidade,3,FALSE),VLOOKUP(K753,MAT_projeto,3,FALSE),VLOOKUP(L753,MAT_prioridade,3,FALSE),VLOOKUP(M753,MAT_decisao,3,FALSE)),"")</f>
        <v/>
      </c>
      <c r="O753" s="103" t="str">
        <f>IF(N753="","",IF(N753&gt;=F4_DE,VLOOKUP(Faixa_4,MAT_faixa_score,4,FALSE),IF(N753&lt;=F1_ATE,VLOOKUP(Faixa_1,MAT_faixa_score,4,FALSE),IF(AND(N753&gt;=F2_DE,N753&lt;=F2_ATE),VLOOKUP(Faixa_2,MAT_faixa_score,4,FALSE),IF(AND(N753&gt;=F3_DE,N753&lt;=F3_ATE),VLOOKUP(Faixa_3,MAT_faixa_score,4,FALSE),"")))))</f>
        <v/>
      </c>
      <c r="P753" s="103" t="str">
        <f>IF(N753="","",IF(N753&gt;=F4_DE,VLOOKUP(Faixa_4,MAT_faixa_score,5,FALSE),IF(N753&lt;=F1_ATE,VLOOKUP(Faixa_1,MAT_faixa_score,5,FALSE),IF(AND(N753&gt;=F2_DE,N753&lt;=F2_ATE),VLOOKUP(Faixa_2,MAT_faixa_score,5,FALSE),IF(AND(N753&gt;=F3_DE,N753&lt;=F3_ATE),VLOOKUP(Faixa_3,MAT_faixa_score,5,FALSE),"")))))</f>
        <v/>
      </c>
    </row>
    <row r="754">
      <c r="A754" s="118"/>
      <c r="B754" s="118"/>
      <c r="C754" s="118"/>
      <c r="D754" s="119"/>
      <c r="E754" s="118"/>
      <c r="F754" s="118"/>
      <c r="G754" s="120"/>
      <c r="H754" s="120"/>
      <c r="I754" s="121" t="str">
        <f t="shared" si="1"/>
        <v/>
      </c>
      <c r="J754" s="121"/>
      <c r="K754" s="103"/>
      <c r="L754" s="103"/>
      <c r="M754" s="121"/>
      <c r="N754" s="103" t="str">
        <f>IFERROR(SUM(VLOOKUP(J754,MAT_necessidade,3,FALSE),VLOOKUP(K754,MAT_projeto,3,FALSE),VLOOKUP(L754,MAT_prioridade,3,FALSE),VLOOKUP(M754,MAT_decisao,3,FALSE)),"")</f>
        <v/>
      </c>
      <c r="O754" s="103" t="str">
        <f>IF(N754="","",IF(N754&gt;=F4_DE,VLOOKUP(Faixa_4,MAT_faixa_score,4,FALSE),IF(N754&lt;=F1_ATE,VLOOKUP(Faixa_1,MAT_faixa_score,4,FALSE),IF(AND(N754&gt;=F2_DE,N754&lt;=F2_ATE),VLOOKUP(Faixa_2,MAT_faixa_score,4,FALSE),IF(AND(N754&gt;=F3_DE,N754&lt;=F3_ATE),VLOOKUP(Faixa_3,MAT_faixa_score,4,FALSE),"")))))</f>
        <v/>
      </c>
      <c r="P754" s="103" t="str">
        <f>IF(N754="","",IF(N754&gt;=F4_DE,VLOOKUP(Faixa_4,MAT_faixa_score,5,FALSE),IF(N754&lt;=F1_ATE,VLOOKUP(Faixa_1,MAT_faixa_score,5,FALSE),IF(AND(N754&gt;=F2_DE,N754&lt;=F2_ATE),VLOOKUP(Faixa_2,MAT_faixa_score,5,FALSE),IF(AND(N754&gt;=F3_DE,N754&lt;=F3_ATE),VLOOKUP(Faixa_3,MAT_faixa_score,5,FALSE),"")))))</f>
        <v/>
      </c>
    </row>
    <row r="755">
      <c r="A755" s="118"/>
      <c r="B755" s="118"/>
      <c r="C755" s="118"/>
      <c r="D755" s="119"/>
      <c r="E755" s="118"/>
      <c r="F755" s="118"/>
      <c r="G755" s="120"/>
      <c r="H755" s="120"/>
      <c r="I755" s="121" t="str">
        <f t="shared" si="1"/>
        <v/>
      </c>
      <c r="J755" s="121"/>
      <c r="K755" s="103"/>
      <c r="L755" s="103"/>
      <c r="M755" s="121"/>
      <c r="N755" s="103" t="str">
        <f>IFERROR(SUM(VLOOKUP(J755,MAT_necessidade,3,FALSE),VLOOKUP(K755,MAT_projeto,3,FALSE),VLOOKUP(L755,MAT_prioridade,3,FALSE),VLOOKUP(M755,MAT_decisao,3,FALSE)),"")</f>
        <v/>
      </c>
      <c r="O755" s="103" t="str">
        <f>IF(N755="","",IF(N755&gt;=F4_DE,VLOOKUP(Faixa_4,MAT_faixa_score,4,FALSE),IF(N755&lt;=F1_ATE,VLOOKUP(Faixa_1,MAT_faixa_score,4,FALSE),IF(AND(N755&gt;=F2_DE,N755&lt;=F2_ATE),VLOOKUP(Faixa_2,MAT_faixa_score,4,FALSE),IF(AND(N755&gt;=F3_DE,N755&lt;=F3_ATE),VLOOKUP(Faixa_3,MAT_faixa_score,4,FALSE),"")))))</f>
        <v/>
      </c>
      <c r="P755" s="103" t="str">
        <f>IF(N755="","",IF(N755&gt;=F4_DE,VLOOKUP(Faixa_4,MAT_faixa_score,5,FALSE),IF(N755&lt;=F1_ATE,VLOOKUP(Faixa_1,MAT_faixa_score,5,FALSE),IF(AND(N755&gt;=F2_DE,N755&lt;=F2_ATE),VLOOKUP(Faixa_2,MAT_faixa_score,5,FALSE),IF(AND(N755&gt;=F3_DE,N755&lt;=F3_ATE),VLOOKUP(Faixa_3,MAT_faixa_score,5,FALSE),"")))))</f>
        <v/>
      </c>
    </row>
    <row r="756">
      <c r="A756" s="118"/>
      <c r="B756" s="118"/>
      <c r="C756" s="118"/>
      <c r="D756" s="119"/>
      <c r="E756" s="118"/>
      <c r="F756" s="118"/>
      <c r="G756" s="120"/>
      <c r="H756" s="120"/>
      <c r="I756" s="121" t="str">
        <f t="shared" si="1"/>
        <v/>
      </c>
      <c r="J756" s="121"/>
      <c r="K756" s="103"/>
      <c r="L756" s="103"/>
      <c r="M756" s="121"/>
      <c r="N756" s="103" t="str">
        <f>IFERROR(SUM(VLOOKUP(J756,MAT_necessidade,3,FALSE),VLOOKUP(K756,MAT_projeto,3,FALSE),VLOOKUP(L756,MAT_prioridade,3,FALSE),VLOOKUP(M756,MAT_decisao,3,FALSE)),"")</f>
        <v/>
      </c>
      <c r="O756" s="103" t="str">
        <f>IF(N756="","",IF(N756&gt;=F4_DE,VLOOKUP(Faixa_4,MAT_faixa_score,4,FALSE),IF(N756&lt;=F1_ATE,VLOOKUP(Faixa_1,MAT_faixa_score,4,FALSE),IF(AND(N756&gt;=F2_DE,N756&lt;=F2_ATE),VLOOKUP(Faixa_2,MAT_faixa_score,4,FALSE),IF(AND(N756&gt;=F3_DE,N756&lt;=F3_ATE),VLOOKUP(Faixa_3,MAT_faixa_score,4,FALSE),"")))))</f>
        <v/>
      </c>
      <c r="P756" s="103" t="str">
        <f>IF(N756="","",IF(N756&gt;=F4_DE,VLOOKUP(Faixa_4,MAT_faixa_score,5,FALSE),IF(N756&lt;=F1_ATE,VLOOKUP(Faixa_1,MAT_faixa_score,5,FALSE),IF(AND(N756&gt;=F2_DE,N756&lt;=F2_ATE),VLOOKUP(Faixa_2,MAT_faixa_score,5,FALSE),IF(AND(N756&gt;=F3_DE,N756&lt;=F3_ATE),VLOOKUP(Faixa_3,MAT_faixa_score,5,FALSE),"")))))</f>
        <v/>
      </c>
    </row>
    <row r="757">
      <c r="A757" s="118"/>
      <c r="B757" s="118"/>
      <c r="C757" s="118"/>
      <c r="D757" s="119"/>
      <c r="E757" s="118"/>
      <c r="F757" s="118"/>
      <c r="G757" s="120"/>
      <c r="H757" s="120"/>
      <c r="I757" s="121" t="str">
        <f t="shared" si="1"/>
        <v/>
      </c>
      <c r="J757" s="121"/>
      <c r="K757" s="103"/>
      <c r="L757" s="103"/>
      <c r="M757" s="121"/>
      <c r="N757" s="103" t="str">
        <f>IFERROR(SUM(VLOOKUP(J757,MAT_necessidade,3,FALSE),VLOOKUP(K757,MAT_projeto,3,FALSE),VLOOKUP(L757,MAT_prioridade,3,FALSE),VLOOKUP(M757,MAT_decisao,3,FALSE)),"")</f>
        <v/>
      </c>
      <c r="O757" s="103" t="str">
        <f>IF(N757="","",IF(N757&gt;=F4_DE,VLOOKUP(Faixa_4,MAT_faixa_score,4,FALSE),IF(N757&lt;=F1_ATE,VLOOKUP(Faixa_1,MAT_faixa_score,4,FALSE),IF(AND(N757&gt;=F2_DE,N757&lt;=F2_ATE),VLOOKUP(Faixa_2,MAT_faixa_score,4,FALSE),IF(AND(N757&gt;=F3_DE,N757&lt;=F3_ATE),VLOOKUP(Faixa_3,MAT_faixa_score,4,FALSE),"")))))</f>
        <v/>
      </c>
      <c r="P757" s="103" t="str">
        <f>IF(N757="","",IF(N757&gt;=F4_DE,VLOOKUP(Faixa_4,MAT_faixa_score,5,FALSE),IF(N757&lt;=F1_ATE,VLOOKUP(Faixa_1,MAT_faixa_score,5,FALSE),IF(AND(N757&gt;=F2_DE,N757&lt;=F2_ATE),VLOOKUP(Faixa_2,MAT_faixa_score,5,FALSE),IF(AND(N757&gt;=F3_DE,N757&lt;=F3_ATE),VLOOKUP(Faixa_3,MAT_faixa_score,5,FALSE),"")))))</f>
        <v/>
      </c>
    </row>
    <row r="758">
      <c r="A758" s="118"/>
      <c r="B758" s="118"/>
      <c r="C758" s="118"/>
      <c r="D758" s="119"/>
      <c r="E758" s="118"/>
      <c r="F758" s="118"/>
      <c r="G758" s="120"/>
      <c r="H758" s="120"/>
      <c r="I758" s="121" t="str">
        <f t="shared" si="1"/>
        <v/>
      </c>
      <c r="J758" s="121"/>
      <c r="K758" s="103"/>
      <c r="L758" s="103"/>
      <c r="M758" s="121"/>
      <c r="N758" s="103" t="str">
        <f>IFERROR(SUM(VLOOKUP(J758,MAT_necessidade,3,FALSE),VLOOKUP(K758,MAT_projeto,3,FALSE),VLOOKUP(L758,MAT_prioridade,3,FALSE),VLOOKUP(M758,MAT_decisao,3,FALSE)),"")</f>
        <v/>
      </c>
      <c r="O758" s="103" t="str">
        <f>IF(N758="","",IF(N758&gt;=F4_DE,VLOOKUP(Faixa_4,MAT_faixa_score,4,FALSE),IF(N758&lt;=F1_ATE,VLOOKUP(Faixa_1,MAT_faixa_score,4,FALSE),IF(AND(N758&gt;=F2_DE,N758&lt;=F2_ATE),VLOOKUP(Faixa_2,MAT_faixa_score,4,FALSE),IF(AND(N758&gt;=F3_DE,N758&lt;=F3_ATE),VLOOKUP(Faixa_3,MAT_faixa_score,4,FALSE),"")))))</f>
        <v/>
      </c>
      <c r="P758" s="103" t="str">
        <f>IF(N758="","",IF(N758&gt;=F4_DE,VLOOKUP(Faixa_4,MAT_faixa_score,5,FALSE),IF(N758&lt;=F1_ATE,VLOOKUP(Faixa_1,MAT_faixa_score,5,FALSE),IF(AND(N758&gt;=F2_DE,N758&lt;=F2_ATE),VLOOKUP(Faixa_2,MAT_faixa_score,5,FALSE),IF(AND(N758&gt;=F3_DE,N758&lt;=F3_ATE),VLOOKUP(Faixa_3,MAT_faixa_score,5,FALSE),"")))))</f>
        <v/>
      </c>
    </row>
    <row r="759">
      <c r="A759" s="118"/>
      <c r="B759" s="118"/>
      <c r="C759" s="118"/>
      <c r="D759" s="119"/>
      <c r="E759" s="118"/>
      <c r="F759" s="118"/>
      <c r="G759" s="120"/>
      <c r="H759" s="120"/>
      <c r="I759" s="121" t="str">
        <f t="shared" si="1"/>
        <v/>
      </c>
      <c r="J759" s="121"/>
      <c r="K759" s="103"/>
      <c r="L759" s="103"/>
      <c r="M759" s="121"/>
      <c r="N759" s="103" t="str">
        <f>IFERROR(SUM(VLOOKUP(J759,MAT_necessidade,3,FALSE),VLOOKUP(K759,MAT_projeto,3,FALSE),VLOOKUP(L759,MAT_prioridade,3,FALSE),VLOOKUP(M759,MAT_decisao,3,FALSE)),"")</f>
        <v/>
      </c>
      <c r="O759" s="103" t="str">
        <f>IF(N759="","",IF(N759&gt;=F4_DE,VLOOKUP(Faixa_4,MAT_faixa_score,4,FALSE),IF(N759&lt;=F1_ATE,VLOOKUP(Faixa_1,MAT_faixa_score,4,FALSE),IF(AND(N759&gt;=F2_DE,N759&lt;=F2_ATE),VLOOKUP(Faixa_2,MAT_faixa_score,4,FALSE),IF(AND(N759&gt;=F3_DE,N759&lt;=F3_ATE),VLOOKUP(Faixa_3,MAT_faixa_score,4,FALSE),"")))))</f>
        <v/>
      </c>
      <c r="P759" s="103" t="str">
        <f>IF(N759="","",IF(N759&gt;=F4_DE,VLOOKUP(Faixa_4,MAT_faixa_score,5,FALSE),IF(N759&lt;=F1_ATE,VLOOKUP(Faixa_1,MAT_faixa_score,5,FALSE),IF(AND(N759&gt;=F2_DE,N759&lt;=F2_ATE),VLOOKUP(Faixa_2,MAT_faixa_score,5,FALSE),IF(AND(N759&gt;=F3_DE,N759&lt;=F3_ATE),VLOOKUP(Faixa_3,MAT_faixa_score,5,FALSE),"")))))</f>
        <v/>
      </c>
    </row>
    <row r="760">
      <c r="A760" s="118"/>
      <c r="B760" s="118"/>
      <c r="C760" s="118"/>
      <c r="D760" s="119"/>
      <c r="E760" s="118"/>
      <c r="F760" s="118"/>
      <c r="G760" s="120"/>
      <c r="H760" s="120"/>
      <c r="I760" s="121" t="str">
        <f t="shared" si="1"/>
        <v/>
      </c>
      <c r="J760" s="121"/>
      <c r="K760" s="103"/>
      <c r="L760" s="103"/>
      <c r="M760" s="121"/>
      <c r="N760" s="103" t="str">
        <f>IFERROR(SUM(VLOOKUP(J760,MAT_necessidade,3,FALSE),VLOOKUP(K760,MAT_projeto,3,FALSE),VLOOKUP(L760,MAT_prioridade,3,FALSE),VLOOKUP(M760,MAT_decisao,3,FALSE)),"")</f>
        <v/>
      </c>
      <c r="O760" s="103" t="str">
        <f>IF(N760="","",IF(N760&gt;=F4_DE,VLOOKUP(Faixa_4,MAT_faixa_score,4,FALSE),IF(N760&lt;=F1_ATE,VLOOKUP(Faixa_1,MAT_faixa_score,4,FALSE),IF(AND(N760&gt;=F2_DE,N760&lt;=F2_ATE),VLOOKUP(Faixa_2,MAT_faixa_score,4,FALSE),IF(AND(N760&gt;=F3_DE,N760&lt;=F3_ATE),VLOOKUP(Faixa_3,MAT_faixa_score,4,FALSE),"")))))</f>
        <v/>
      </c>
      <c r="P760" s="103" t="str">
        <f>IF(N760="","",IF(N760&gt;=F4_DE,VLOOKUP(Faixa_4,MAT_faixa_score,5,FALSE),IF(N760&lt;=F1_ATE,VLOOKUP(Faixa_1,MAT_faixa_score,5,FALSE),IF(AND(N760&gt;=F2_DE,N760&lt;=F2_ATE),VLOOKUP(Faixa_2,MAT_faixa_score,5,FALSE),IF(AND(N760&gt;=F3_DE,N760&lt;=F3_ATE),VLOOKUP(Faixa_3,MAT_faixa_score,5,FALSE),"")))))</f>
        <v/>
      </c>
    </row>
    <row r="761">
      <c r="A761" s="118"/>
      <c r="B761" s="118"/>
      <c r="C761" s="118"/>
      <c r="D761" s="119"/>
      <c r="E761" s="118"/>
      <c r="F761" s="118"/>
      <c r="G761" s="120"/>
      <c r="H761" s="120"/>
      <c r="I761" s="121" t="str">
        <f t="shared" si="1"/>
        <v/>
      </c>
      <c r="J761" s="121"/>
      <c r="K761" s="103"/>
      <c r="L761" s="103"/>
      <c r="M761" s="121"/>
      <c r="N761" s="103" t="str">
        <f>IFERROR(SUM(VLOOKUP(J761,MAT_necessidade,3,FALSE),VLOOKUP(K761,MAT_projeto,3,FALSE),VLOOKUP(L761,MAT_prioridade,3,FALSE),VLOOKUP(M761,MAT_decisao,3,FALSE)),"")</f>
        <v/>
      </c>
      <c r="O761" s="103" t="str">
        <f>IF(N761="","",IF(N761&gt;=F4_DE,VLOOKUP(Faixa_4,MAT_faixa_score,4,FALSE),IF(N761&lt;=F1_ATE,VLOOKUP(Faixa_1,MAT_faixa_score,4,FALSE),IF(AND(N761&gt;=F2_DE,N761&lt;=F2_ATE),VLOOKUP(Faixa_2,MAT_faixa_score,4,FALSE),IF(AND(N761&gt;=F3_DE,N761&lt;=F3_ATE),VLOOKUP(Faixa_3,MAT_faixa_score,4,FALSE),"")))))</f>
        <v/>
      </c>
      <c r="P761" s="103" t="str">
        <f>IF(N761="","",IF(N761&gt;=F4_DE,VLOOKUP(Faixa_4,MAT_faixa_score,5,FALSE),IF(N761&lt;=F1_ATE,VLOOKUP(Faixa_1,MAT_faixa_score,5,FALSE),IF(AND(N761&gt;=F2_DE,N761&lt;=F2_ATE),VLOOKUP(Faixa_2,MAT_faixa_score,5,FALSE),IF(AND(N761&gt;=F3_DE,N761&lt;=F3_ATE),VLOOKUP(Faixa_3,MAT_faixa_score,5,FALSE),"")))))</f>
        <v/>
      </c>
    </row>
    <row r="762">
      <c r="A762" s="118"/>
      <c r="B762" s="118"/>
      <c r="C762" s="118"/>
      <c r="D762" s="119"/>
      <c r="E762" s="118"/>
      <c r="F762" s="118"/>
      <c r="G762" s="120"/>
      <c r="H762" s="120"/>
      <c r="I762" s="121" t="str">
        <f t="shared" si="1"/>
        <v/>
      </c>
      <c r="J762" s="121"/>
      <c r="K762" s="103"/>
      <c r="L762" s="103"/>
      <c r="M762" s="121"/>
      <c r="N762" s="103" t="str">
        <f>IFERROR(SUM(VLOOKUP(J762,MAT_necessidade,3,FALSE),VLOOKUP(K762,MAT_projeto,3,FALSE),VLOOKUP(L762,MAT_prioridade,3,FALSE),VLOOKUP(M762,MAT_decisao,3,FALSE)),"")</f>
        <v/>
      </c>
      <c r="O762" s="103" t="str">
        <f>IF(N762="","",IF(N762&gt;=F4_DE,VLOOKUP(Faixa_4,MAT_faixa_score,4,FALSE),IF(N762&lt;=F1_ATE,VLOOKUP(Faixa_1,MAT_faixa_score,4,FALSE),IF(AND(N762&gt;=F2_DE,N762&lt;=F2_ATE),VLOOKUP(Faixa_2,MAT_faixa_score,4,FALSE),IF(AND(N762&gt;=F3_DE,N762&lt;=F3_ATE),VLOOKUP(Faixa_3,MAT_faixa_score,4,FALSE),"")))))</f>
        <v/>
      </c>
      <c r="P762" s="103" t="str">
        <f>IF(N762="","",IF(N762&gt;=F4_DE,VLOOKUP(Faixa_4,MAT_faixa_score,5,FALSE),IF(N762&lt;=F1_ATE,VLOOKUP(Faixa_1,MAT_faixa_score,5,FALSE),IF(AND(N762&gt;=F2_DE,N762&lt;=F2_ATE),VLOOKUP(Faixa_2,MAT_faixa_score,5,FALSE),IF(AND(N762&gt;=F3_DE,N762&lt;=F3_ATE),VLOOKUP(Faixa_3,MAT_faixa_score,5,FALSE),"")))))</f>
        <v/>
      </c>
    </row>
    <row r="763">
      <c r="A763" s="118"/>
      <c r="B763" s="118"/>
      <c r="C763" s="118"/>
      <c r="D763" s="119"/>
      <c r="E763" s="118"/>
      <c r="F763" s="118"/>
      <c r="G763" s="120"/>
      <c r="H763" s="120"/>
      <c r="I763" s="121" t="str">
        <f t="shared" si="1"/>
        <v/>
      </c>
      <c r="J763" s="121"/>
      <c r="K763" s="103"/>
      <c r="L763" s="103"/>
      <c r="M763" s="121"/>
      <c r="N763" s="103" t="str">
        <f>IFERROR(SUM(VLOOKUP(J763,MAT_necessidade,3,FALSE),VLOOKUP(K763,MAT_projeto,3,FALSE),VLOOKUP(L763,MAT_prioridade,3,FALSE),VLOOKUP(M763,MAT_decisao,3,FALSE)),"")</f>
        <v/>
      </c>
      <c r="O763" s="103" t="str">
        <f>IF(N763="","",IF(N763&gt;=F4_DE,VLOOKUP(Faixa_4,MAT_faixa_score,4,FALSE),IF(N763&lt;=F1_ATE,VLOOKUP(Faixa_1,MAT_faixa_score,4,FALSE),IF(AND(N763&gt;=F2_DE,N763&lt;=F2_ATE),VLOOKUP(Faixa_2,MAT_faixa_score,4,FALSE),IF(AND(N763&gt;=F3_DE,N763&lt;=F3_ATE),VLOOKUP(Faixa_3,MAT_faixa_score,4,FALSE),"")))))</f>
        <v/>
      </c>
      <c r="P763" s="103" t="str">
        <f>IF(N763="","",IF(N763&gt;=F4_DE,VLOOKUP(Faixa_4,MAT_faixa_score,5,FALSE),IF(N763&lt;=F1_ATE,VLOOKUP(Faixa_1,MAT_faixa_score,5,FALSE),IF(AND(N763&gt;=F2_DE,N763&lt;=F2_ATE),VLOOKUP(Faixa_2,MAT_faixa_score,5,FALSE),IF(AND(N763&gt;=F3_DE,N763&lt;=F3_ATE),VLOOKUP(Faixa_3,MAT_faixa_score,5,FALSE),"")))))</f>
        <v/>
      </c>
    </row>
    <row r="764">
      <c r="A764" s="118"/>
      <c r="B764" s="118"/>
      <c r="C764" s="118"/>
      <c r="D764" s="119"/>
      <c r="E764" s="118"/>
      <c r="F764" s="118"/>
      <c r="G764" s="120"/>
      <c r="H764" s="120"/>
      <c r="I764" s="121" t="str">
        <f t="shared" si="1"/>
        <v/>
      </c>
      <c r="J764" s="121"/>
      <c r="K764" s="103"/>
      <c r="L764" s="103"/>
      <c r="M764" s="121"/>
      <c r="N764" s="103" t="str">
        <f>IFERROR(SUM(VLOOKUP(J764,MAT_necessidade,3,FALSE),VLOOKUP(K764,MAT_projeto,3,FALSE),VLOOKUP(L764,MAT_prioridade,3,FALSE),VLOOKUP(M764,MAT_decisao,3,FALSE)),"")</f>
        <v/>
      </c>
      <c r="O764" s="103" t="str">
        <f>IF(N764="","",IF(N764&gt;=F4_DE,VLOOKUP(Faixa_4,MAT_faixa_score,4,FALSE),IF(N764&lt;=F1_ATE,VLOOKUP(Faixa_1,MAT_faixa_score,4,FALSE),IF(AND(N764&gt;=F2_DE,N764&lt;=F2_ATE),VLOOKUP(Faixa_2,MAT_faixa_score,4,FALSE),IF(AND(N764&gt;=F3_DE,N764&lt;=F3_ATE),VLOOKUP(Faixa_3,MAT_faixa_score,4,FALSE),"")))))</f>
        <v/>
      </c>
      <c r="P764" s="103" t="str">
        <f>IF(N764="","",IF(N764&gt;=F4_DE,VLOOKUP(Faixa_4,MAT_faixa_score,5,FALSE),IF(N764&lt;=F1_ATE,VLOOKUP(Faixa_1,MAT_faixa_score,5,FALSE),IF(AND(N764&gt;=F2_DE,N764&lt;=F2_ATE),VLOOKUP(Faixa_2,MAT_faixa_score,5,FALSE),IF(AND(N764&gt;=F3_DE,N764&lt;=F3_ATE),VLOOKUP(Faixa_3,MAT_faixa_score,5,FALSE),"")))))</f>
        <v/>
      </c>
    </row>
    <row r="765">
      <c r="A765" s="118"/>
      <c r="B765" s="118"/>
      <c r="C765" s="118"/>
      <c r="D765" s="119"/>
      <c r="E765" s="118"/>
      <c r="F765" s="118"/>
      <c r="G765" s="120"/>
      <c r="H765" s="120"/>
      <c r="I765" s="121" t="str">
        <f t="shared" si="1"/>
        <v/>
      </c>
      <c r="J765" s="121"/>
      <c r="K765" s="103"/>
      <c r="L765" s="103"/>
      <c r="M765" s="121"/>
      <c r="N765" s="103" t="str">
        <f>IFERROR(SUM(VLOOKUP(J765,MAT_necessidade,3,FALSE),VLOOKUP(K765,MAT_projeto,3,FALSE),VLOOKUP(L765,MAT_prioridade,3,FALSE),VLOOKUP(M765,MAT_decisao,3,FALSE)),"")</f>
        <v/>
      </c>
      <c r="O765" s="103" t="str">
        <f>IF(N765="","",IF(N765&gt;=F4_DE,VLOOKUP(Faixa_4,MAT_faixa_score,4,FALSE),IF(N765&lt;=F1_ATE,VLOOKUP(Faixa_1,MAT_faixa_score,4,FALSE),IF(AND(N765&gt;=F2_DE,N765&lt;=F2_ATE),VLOOKUP(Faixa_2,MAT_faixa_score,4,FALSE),IF(AND(N765&gt;=F3_DE,N765&lt;=F3_ATE),VLOOKUP(Faixa_3,MAT_faixa_score,4,FALSE),"")))))</f>
        <v/>
      </c>
      <c r="P765" s="103" t="str">
        <f>IF(N765="","",IF(N765&gt;=F4_DE,VLOOKUP(Faixa_4,MAT_faixa_score,5,FALSE),IF(N765&lt;=F1_ATE,VLOOKUP(Faixa_1,MAT_faixa_score,5,FALSE),IF(AND(N765&gt;=F2_DE,N765&lt;=F2_ATE),VLOOKUP(Faixa_2,MAT_faixa_score,5,FALSE),IF(AND(N765&gt;=F3_DE,N765&lt;=F3_ATE),VLOOKUP(Faixa_3,MAT_faixa_score,5,FALSE),"")))))</f>
        <v/>
      </c>
    </row>
    <row r="766">
      <c r="A766" s="118"/>
      <c r="B766" s="118"/>
      <c r="C766" s="118"/>
      <c r="D766" s="119"/>
      <c r="E766" s="118"/>
      <c r="F766" s="118"/>
      <c r="G766" s="120"/>
      <c r="H766" s="120"/>
      <c r="I766" s="121" t="str">
        <f t="shared" si="1"/>
        <v/>
      </c>
      <c r="J766" s="121"/>
      <c r="K766" s="103"/>
      <c r="L766" s="103"/>
      <c r="M766" s="121"/>
      <c r="N766" s="103" t="str">
        <f>IFERROR(SUM(VLOOKUP(J766,MAT_necessidade,3,FALSE),VLOOKUP(K766,MAT_projeto,3,FALSE),VLOOKUP(L766,MAT_prioridade,3,FALSE),VLOOKUP(M766,MAT_decisao,3,FALSE)),"")</f>
        <v/>
      </c>
      <c r="O766" s="103" t="str">
        <f>IF(N766="","",IF(N766&gt;=F4_DE,VLOOKUP(Faixa_4,MAT_faixa_score,4,FALSE),IF(N766&lt;=F1_ATE,VLOOKUP(Faixa_1,MAT_faixa_score,4,FALSE),IF(AND(N766&gt;=F2_DE,N766&lt;=F2_ATE),VLOOKUP(Faixa_2,MAT_faixa_score,4,FALSE),IF(AND(N766&gt;=F3_DE,N766&lt;=F3_ATE),VLOOKUP(Faixa_3,MAT_faixa_score,4,FALSE),"")))))</f>
        <v/>
      </c>
      <c r="P766" s="103" t="str">
        <f>IF(N766="","",IF(N766&gt;=F4_DE,VLOOKUP(Faixa_4,MAT_faixa_score,5,FALSE),IF(N766&lt;=F1_ATE,VLOOKUP(Faixa_1,MAT_faixa_score,5,FALSE),IF(AND(N766&gt;=F2_DE,N766&lt;=F2_ATE),VLOOKUP(Faixa_2,MAT_faixa_score,5,FALSE),IF(AND(N766&gt;=F3_DE,N766&lt;=F3_ATE),VLOOKUP(Faixa_3,MAT_faixa_score,5,FALSE),"")))))</f>
        <v/>
      </c>
    </row>
    <row r="767">
      <c r="A767" s="118"/>
      <c r="B767" s="118"/>
      <c r="C767" s="118"/>
      <c r="D767" s="119"/>
      <c r="E767" s="118"/>
      <c r="F767" s="118"/>
      <c r="G767" s="120"/>
      <c r="H767" s="120"/>
      <c r="I767" s="121" t="str">
        <f t="shared" si="1"/>
        <v/>
      </c>
      <c r="J767" s="121"/>
      <c r="K767" s="103"/>
      <c r="L767" s="103"/>
      <c r="M767" s="121"/>
      <c r="N767" s="103" t="str">
        <f>IFERROR(SUM(VLOOKUP(J767,MAT_necessidade,3,FALSE),VLOOKUP(K767,MAT_projeto,3,FALSE),VLOOKUP(L767,MAT_prioridade,3,FALSE),VLOOKUP(M767,MAT_decisao,3,FALSE)),"")</f>
        <v/>
      </c>
      <c r="O767" s="103" t="str">
        <f>IF(N767="","",IF(N767&gt;=F4_DE,VLOOKUP(Faixa_4,MAT_faixa_score,4,FALSE),IF(N767&lt;=F1_ATE,VLOOKUP(Faixa_1,MAT_faixa_score,4,FALSE),IF(AND(N767&gt;=F2_DE,N767&lt;=F2_ATE),VLOOKUP(Faixa_2,MAT_faixa_score,4,FALSE),IF(AND(N767&gt;=F3_DE,N767&lt;=F3_ATE),VLOOKUP(Faixa_3,MAT_faixa_score,4,FALSE),"")))))</f>
        <v/>
      </c>
      <c r="P767" s="103" t="str">
        <f>IF(N767="","",IF(N767&gt;=F4_DE,VLOOKUP(Faixa_4,MAT_faixa_score,5,FALSE),IF(N767&lt;=F1_ATE,VLOOKUP(Faixa_1,MAT_faixa_score,5,FALSE),IF(AND(N767&gt;=F2_DE,N767&lt;=F2_ATE),VLOOKUP(Faixa_2,MAT_faixa_score,5,FALSE),IF(AND(N767&gt;=F3_DE,N767&lt;=F3_ATE),VLOOKUP(Faixa_3,MAT_faixa_score,5,FALSE),"")))))</f>
        <v/>
      </c>
    </row>
    <row r="768">
      <c r="A768" s="118"/>
      <c r="B768" s="118"/>
      <c r="C768" s="118"/>
      <c r="D768" s="119"/>
      <c r="E768" s="118"/>
      <c r="F768" s="118"/>
      <c r="G768" s="120"/>
      <c r="H768" s="120"/>
      <c r="I768" s="121" t="str">
        <f t="shared" si="1"/>
        <v/>
      </c>
      <c r="J768" s="121"/>
      <c r="K768" s="103"/>
      <c r="L768" s="103"/>
      <c r="M768" s="121"/>
      <c r="N768" s="103" t="str">
        <f>IFERROR(SUM(VLOOKUP(J768,MAT_necessidade,3,FALSE),VLOOKUP(K768,MAT_projeto,3,FALSE),VLOOKUP(L768,MAT_prioridade,3,FALSE),VLOOKUP(M768,MAT_decisao,3,FALSE)),"")</f>
        <v/>
      </c>
      <c r="O768" s="103" t="str">
        <f>IF(N768="","",IF(N768&gt;=F4_DE,VLOOKUP(Faixa_4,MAT_faixa_score,4,FALSE),IF(N768&lt;=F1_ATE,VLOOKUP(Faixa_1,MAT_faixa_score,4,FALSE),IF(AND(N768&gt;=F2_DE,N768&lt;=F2_ATE),VLOOKUP(Faixa_2,MAT_faixa_score,4,FALSE),IF(AND(N768&gt;=F3_DE,N768&lt;=F3_ATE),VLOOKUP(Faixa_3,MAT_faixa_score,4,FALSE),"")))))</f>
        <v/>
      </c>
      <c r="P768" s="103" t="str">
        <f>IF(N768="","",IF(N768&gt;=F4_DE,VLOOKUP(Faixa_4,MAT_faixa_score,5,FALSE),IF(N768&lt;=F1_ATE,VLOOKUP(Faixa_1,MAT_faixa_score,5,FALSE),IF(AND(N768&gt;=F2_DE,N768&lt;=F2_ATE),VLOOKUP(Faixa_2,MAT_faixa_score,5,FALSE),IF(AND(N768&gt;=F3_DE,N768&lt;=F3_ATE),VLOOKUP(Faixa_3,MAT_faixa_score,5,FALSE),"")))))</f>
        <v/>
      </c>
    </row>
    <row r="769">
      <c r="A769" s="118"/>
      <c r="B769" s="118"/>
      <c r="C769" s="118"/>
      <c r="D769" s="119"/>
      <c r="E769" s="118"/>
      <c r="F769" s="118"/>
      <c r="G769" s="120"/>
      <c r="H769" s="120"/>
      <c r="I769" s="121" t="str">
        <f t="shared" si="1"/>
        <v/>
      </c>
      <c r="J769" s="121"/>
      <c r="K769" s="103"/>
      <c r="L769" s="103"/>
      <c r="M769" s="121"/>
      <c r="N769" s="103" t="str">
        <f>IFERROR(SUM(VLOOKUP(J769,MAT_necessidade,3,FALSE),VLOOKUP(K769,MAT_projeto,3,FALSE),VLOOKUP(L769,MAT_prioridade,3,FALSE),VLOOKUP(M769,MAT_decisao,3,FALSE)),"")</f>
        <v/>
      </c>
      <c r="O769" s="103" t="str">
        <f>IF(N769="","",IF(N769&gt;=F4_DE,VLOOKUP(Faixa_4,MAT_faixa_score,4,FALSE),IF(N769&lt;=F1_ATE,VLOOKUP(Faixa_1,MAT_faixa_score,4,FALSE),IF(AND(N769&gt;=F2_DE,N769&lt;=F2_ATE),VLOOKUP(Faixa_2,MAT_faixa_score,4,FALSE),IF(AND(N769&gt;=F3_DE,N769&lt;=F3_ATE),VLOOKUP(Faixa_3,MAT_faixa_score,4,FALSE),"")))))</f>
        <v/>
      </c>
      <c r="P769" s="103" t="str">
        <f>IF(N769="","",IF(N769&gt;=F4_DE,VLOOKUP(Faixa_4,MAT_faixa_score,5,FALSE),IF(N769&lt;=F1_ATE,VLOOKUP(Faixa_1,MAT_faixa_score,5,FALSE),IF(AND(N769&gt;=F2_DE,N769&lt;=F2_ATE),VLOOKUP(Faixa_2,MAT_faixa_score,5,FALSE),IF(AND(N769&gt;=F3_DE,N769&lt;=F3_ATE),VLOOKUP(Faixa_3,MAT_faixa_score,5,FALSE),"")))))</f>
        <v/>
      </c>
    </row>
    <row r="770">
      <c r="A770" s="118"/>
      <c r="B770" s="118"/>
      <c r="C770" s="118"/>
      <c r="D770" s="119"/>
      <c r="E770" s="118"/>
      <c r="F770" s="118"/>
      <c r="G770" s="120"/>
      <c r="H770" s="120"/>
      <c r="I770" s="121" t="str">
        <f t="shared" si="1"/>
        <v/>
      </c>
      <c r="J770" s="121"/>
      <c r="K770" s="103"/>
      <c r="L770" s="103"/>
      <c r="M770" s="121"/>
      <c r="N770" s="103" t="str">
        <f>IFERROR(SUM(VLOOKUP(J770,MAT_necessidade,3,FALSE),VLOOKUP(K770,MAT_projeto,3,FALSE),VLOOKUP(L770,MAT_prioridade,3,FALSE),VLOOKUP(M770,MAT_decisao,3,FALSE)),"")</f>
        <v/>
      </c>
      <c r="O770" s="103" t="str">
        <f>IF(N770="","",IF(N770&gt;=F4_DE,VLOOKUP(Faixa_4,MAT_faixa_score,4,FALSE),IF(N770&lt;=F1_ATE,VLOOKUP(Faixa_1,MAT_faixa_score,4,FALSE),IF(AND(N770&gt;=F2_DE,N770&lt;=F2_ATE),VLOOKUP(Faixa_2,MAT_faixa_score,4,FALSE),IF(AND(N770&gt;=F3_DE,N770&lt;=F3_ATE),VLOOKUP(Faixa_3,MAT_faixa_score,4,FALSE),"")))))</f>
        <v/>
      </c>
      <c r="P770" s="103" t="str">
        <f>IF(N770="","",IF(N770&gt;=F4_DE,VLOOKUP(Faixa_4,MAT_faixa_score,5,FALSE),IF(N770&lt;=F1_ATE,VLOOKUP(Faixa_1,MAT_faixa_score,5,FALSE),IF(AND(N770&gt;=F2_DE,N770&lt;=F2_ATE),VLOOKUP(Faixa_2,MAT_faixa_score,5,FALSE),IF(AND(N770&gt;=F3_DE,N770&lt;=F3_ATE),VLOOKUP(Faixa_3,MAT_faixa_score,5,FALSE),"")))))</f>
        <v/>
      </c>
    </row>
    <row r="771">
      <c r="A771" s="118"/>
      <c r="B771" s="118"/>
      <c r="C771" s="118"/>
      <c r="D771" s="119"/>
      <c r="E771" s="118"/>
      <c r="F771" s="118"/>
      <c r="G771" s="120"/>
      <c r="H771" s="120"/>
      <c r="I771" s="121" t="str">
        <f t="shared" si="1"/>
        <v/>
      </c>
      <c r="J771" s="121"/>
      <c r="K771" s="103"/>
      <c r="L771" s="103"/>
      <c r="M771" s="121"/>
      <c r="N771" s="103" t="str">
        <f>IFERROR(SUM(VLOOKUP(J771,MAT_necessidade,3,FALSE),VLOOKUP(K771,MAT_projeto,3,FALSE),VLOOKUP(L771,MAT_prioridade,3,FALSE),VLOOKUP(M771,MAT_decisao,3,FALSE)),"")</f>
        <v/>
      </c>
      <c r="O771" s="103" t="str">
        <f>IF(N771="","",IF(N771&gt;=F4_DE,VLOOKUP(Faixa_4,MAT_faixa_score,4,FALSE),IF(N771&lt;=F1_ATE,VLOOKUP(Faixa_1,MAT_faixa_score,4,FALSE),IF(AND(N771&gt;=F2_DE,N771&lt;=F2_ATE),VLOOKUP(Faixa_2,MAT_faixa_score,4,FALSE),IF(AND(N771&gt;=F3_DE,N771&lt;=F3_ATE),VLOOKUP(Faixa_3,MAT_faixa_score,4,FALSE),"")))))</f>
        <v/>
      </c>
      <c r="P771" s="103" t="str">
        <f>IF(N771="","",IF(N771&gt;=F4_DE,VLOOKUP(Faixa_4,MAT_faixa_score,5,FALSE),IF(N771&lt;=F1_ATE,VLOOKUP(Faixa_1,MAT_faixa_score,5,FALSE),IF(AND(N771&gt;=F2_DE,N771&lt;=F2_ATE),VLOOKUP(Faixa_2,MAT_faixa_score,5,FALSE),IF(AND(N771&gt;=F3_DE,N771&lt;=F3_ATE),VLOOKUP(Faixa_3,MAT_faixa_score,5,FALSE),"")))))</f>
        <v/>
      </c>
    </row>
    <row r="772">
      <c r="A772" s="118"/>
      <c r="B772" s="118"/>
      <c r="C772" s="118"/>
      <c r="D772" s="119"/>
      <c r="E772" s="118"/>
      <c r="F772" s="118"/>
      <c r="G772" s="120"/>
      <c r="H772" s="120"/>
      <c r="I772" s="121" t="str">
        <f t="shared" si="1"/>
        <v/>
      </c>
      <c r="J772" s="121"/>
      <c r="K772" s="103"/>
      <c r="L772" s="103"/>
      <c r="M772" s="121"/>
      <c r="N772" s="103" t="str">
        <f>IFERROR(SUM(VLOOKUP(J772,MAT_necessidade,3,FALSE),VLOOKUP(K772,MAT_projeto,3,FALSE),VLOOKUP(L772,MAT_prioridade,3,FALSE),VLOOKUP(M772,MAT_decisao,3,FALSE)),"")</f>
        <v/>
      </c>
      <c r="O772" s="103" t="str">
        <f>IF(N772="","",IF(N772&gt;=F4_DE,VLOOKUP(Faixa_4,MAT_faixa_score,4,FALSE),IF(N772&lt;=F1_ATE,VLOOKUP(Faixa_1,MAT_faixa_score,4,FALSE),IF(AND(N772&gt;=F2_DE,N772&lt;=F2_ATE),VLOOKUP(Faixa_2,MAT_faixa_score,4,FALSE),IF(AND(N772&gt;=F3_DE,N772&lt;=F3_ATE),VLOOKUP(Faixa_3,MAT_faixa_score,4,FALSE),"")))))</f>
        <v/>
      </c>
      <c r="P772" s="103" t="str">
        <f>IF(N772="","",IF(N772&gt;=F4_DE,VLOOKUP(Faixa_4,MAT_faixa_score,5,FALSE),IF(N772&lt;=F1_ATE,VLOOKUP(Faixa_1,MAT_faixa_score,5,FALSE),IF(AND(N772&gt;=F2_DE,N772&lt;=F2_ATE),VLOOKUP(Faixa_2,MAT_faixa_score,5,FALSE),IF(AND(N772&gt;=F3_DE,N772&lt;=F3_ATE),VLOOKUP(Faixa_3,MAT_faixa_score,5,FALSE),"")))))</f>
        <v/>
      </c>
    </row>
    <row r="773">
      <c r="A773" s="118"/>
      <c r="B773" s="118"/>
      <c r="C773" s="118"/>
      <c r="D773" s="119"/>
      <c r="E773" s="118"/>
      <c r="F773" s="118"/>
      <c r="G773" s="120"/>
      <c r="H773" s="120"/>
      <c r="I773" s="121" t="str">
        <f t="shared" si="1"/>
        <v/>
      </c>
      <c r="J773" s="121"/>
      <c r="K773" s="103"/>
      <c r="L773" s="103"/>
      <c r="M773" s="121"/>
      <c r="N773" s="103" t="str">
        <f>IFERROR(SUM(VLOOKUP(J773,MAT_necessidade,3,FALSE),VLOOKUP(K773,MAT_projeto,3,FALSE),VLOOKUP(L773,MAT_prioridade,3,FALSE),VLOOKUP(M773,MAT_decisao,3,FALSE)),"")</f>
        <v/>
      </c>
      <c r="O773" s="103" t="str">
        <f>IF(N773="","",IF(N773&gt;=F4_DE,VLOOKUP(Faixa_4,MAT_faixa_score,4,FALSE),IF(N773&lt;=F1_ATE,VLOOKUP(Faixa_1,MAT_faixa_score,4,FALSE),IF(AND(N773&gt;=F2_DE,N773&lt;=F2_ATE),VLOOKUP(Faixa_2,MAT_faixa_score,4,FALSE),IF(AND(N773&gt;=F3_DE,N773&lt;=F3_ATE),VLOOKUP(Faixa_3,MAT_faixa_score,4,FALSE),"")))))</f>
        <v/>
      </c>
      <c r="P773" s="103" t="str">
        <f>IF(N773="","",IF(N773&gt;=F4_DE,VLOOKUP(Faixa_4,MAT_faixa_score,5,FALSE),IF(N773&lt;=F1_ATE,VLOOKUP(Faixa_1,MAT_faixa_score,5,FALSE),IF(AND(N773&gt;=F2_DE,N773&lt;=F2_ATE),VLOOKUP(Faixa_2,MAT_faixa_score,5,FALSE),IF(AND(N773&gt;=F3_DE,N773&lt;=F3_ATE),VLOOKUP(Faixa_3,MAT_faixa_score,5,FALSE),"")))))</f>
        <v/>
      </c>
    </row>
    <row r="774">
      <c r="A774" s="118"/>
      <c r="B774" s="118"/>
      <c r="C774" s="118"/>
      <c r="D774" s="119"/>
      <c r="E774" s="118"/>
      <c r="F774" s="118"/>
      <c r="G774" s="120"/>
      <c r="H774" s="120"/>
      <c r="I774" s="121" t="str">
        <f t="shared" si="1"/>
        <v/>
      </c>
      <c r="J774" s="121"/>
      <c r="K774" s="103"/>
      <c r="L774" s="103"/>
      <c r="M774" s="121"/>
      <c r="N774" s="103" t="str">
        <f>IFERROR(SUM(VLOOKUP(J774,MAT_necessidade,3,FALSE),VLOOKUP(K774,MAT_projeto,3,FALSE),VLOOKUP(L774,MAT_prioridade,3,FALSE),VLOOKUP(M774,MAT_decisao,3,FALSE)),"")</f>
        <v/>
      </c>
      <c r="O774" s="103" t="str">
        <f>IF(N774="","",IF(N774&gt;=F4_DE,VLOOKUP(Faixa_4,MAT_faixa_score,4,FALSE),IF(N774&lt;=F1_ATE,VLOOKUP(Faixa_1,MAT_faixa_score,4,FALSE),IF(AND(N774&gt;=F2_DE,N774&lt;=F2_ATE),VLOOKUP(Faixa_2,MAT_faixa_score,4,FALSE),IF(AND(N774&gt;=F3_DE,N774&lt;=F3_ATE),VLOOKUP(Faixa_3,MAT_faixa_score,4,FALSE),"")))))</f>
        <v/>
      </c>
      <c r="P774" s="103" t="str">
        <f>IF(N774="","",IF(N774&gt;=F4_DE,VLOOKUP(Faixa_4,MAT_faixa_score,5,FALSE),IF(N774&lt;=F1_ATE,VLOOKUP(Faixa_1,MAT_faixa_score,5,FALSE),IF(AND(N774&gt;=F2_DE,N774&lt;=F2_ATE),VLOOKUP(Faixa_2,MAT_faixa_score,5,FALSE),IF(AND(N774&gt;=F3_DE,N774&lt;=F3_ATE),VLOOKUP(Faixa_3,MAT_faixa_score,5,FALSE),"")))))</f>
        <v/>
      </c>
    </row>
    <row r="775">
      <c r="A775" s="118"/>
      <c r="B775" s="118"/>
      <c r="C775" s="118"/>
      <c r="D775" s="119"/>
      <c r="E775" s="118"/>
      <c r="F775" s="118"/>
      <c r="G775" s="120"/>
      <c r="H775" s="120"/>
      <c r="I775" s="121" t="str">
        <f t="shared" si="1"/>
        <v/>
      </c>
      <c r="J775" s="121"/>
      <c r="K775" s="103"/>
      <c r="L775" s="103"/>
      <c r="M775" s="121"/>
      <c r="N775" s="103" t="str">
        <f>IFERROR(SUM(VLOOKUP(J775,MAT_necessidade,3,FALSE),VLOOKUP(K775,MAT_projeto,3,FALSE),VLOOKUP(L775,MAT_prioridade,3,FALSE),VLOOKUP(M775,MAT_decisao,3,FALSE)),"")</f>
        <v/>
      </c>
      <c r="O775" s="103" t="str">
        <f>IF(N775="","",IF(N775&gt;=F4_DE,VLOOKUP(Faixa_4,MAT_faixa_score,4,FALSE),IF(N775&lt;=F1_ATE,VLOOKUP(Faixa_1,MAT_faixa_score,4,FALSE),IF(AND(N775&gt;=F2_DE,N775&lt;=F2_ATE),VLOOKUP(Faixa_2,MAT_faixa_score,4,FALSE),IF(AND(N775&gt;=F3_DE,N775&lt;=F3_ATE),VLOOKUP(Faixa_3,MAT_faixa_score,4,FALSE),"")))))</f>
        <v/>
      </c>
      <c r="P775" s="103" t="str">
        <f>IF(N775="","",IF(N775&gt;=F4_DE,VLOOKUP(Faixa_4,MAT_faixa_score,5,FALSE),IF(N775&lt;=F1_ATE,VLOOKUP(Faixa_1,MAT_faixa_score,5,FALSE),IF(AND(N775&gt;=F2_DE,N775&lt;=F2_ATE),VLOOKUP(Faixa_2,MAT_faixa_score,5,FALSE),IF(AND(N775&gt;=F3_DE,N775&lt;=F3_ATE),VLOOKUP(Faixa_3,MAT_faixa_score,5,FALSE),"")))))</f>
        <v/>
      </c>
    </row>
    <row r="776">
      <c r="A776" s="118"/>
      <c r="B776" s="118"/>
      <c r="C776" s="118"/>
      <c r="D776" s="119"/>
      <c r="E776" s="118"/>
      <c r="F776" s="118"/>
      <c r="G776" s="120"/>
      <c r="H776" s="120"/>
      <c r="I776" s="121" t="str">
        <f t="shared" si="1"/>
        <v/>
      </c>
      <c r="J776" s="121"/>
      <c r="K776" s="103"/>
      <c r="L776" s="103"/>
      <c r="M776" s="121"/>
      <c r="N776" s="103" t="str">
        <f>IFERROR(SUM(VLOOKUP(J776,MAT_necessidade,3,FALSE),VLOOKUP(K776,MAT_projeto,3,FALSE),VLOOKUP(L776,MAT_prioridade,3,FALSE),VLOOKUP(M776,MAT_decisao,3,FALSE)),"")</f>
        <v/>
      </c>
      <c r="O776" s="103" t="str">
        <f>IF(N776="","",IF(N776&gt;=F4_DE,VLOOKUP(Faixa_4,MAT_faixa_score,4,FALSE),IF(N776&lt;=F1_ATE,VLOOKUP(Faixa_1,MAT_faixa_score,4,FALSE),IF(AND(N776&gt;=F2_DE,N776&lt;=F2_ATE),VLOOKUP(Faixa_2,MAT_faixa_score,4,FALSE),IF(AND(N776&gt;=F3_DE,N776&lt;=F3_ATE),VLOOKUP(Faixa_3,MAT_faixa_score,4,FALSE),"")))))</f>
        <v/>
      </c>
      <c r="P776" s="103" t="str">
        <f>IF(N776="","",IF(N776&gt;=F4_DE,VLOOKUP(Faixa_4,MAT_faixa_score,5,FALSE),IF(N776&lt;=F1_ATE,VLOOKUP(Faixa_1,MAT_faixa_score,5,FALSE),IF(AND(N776&gt;=F2_DE,N776&lt;=F2_ATE),VLOOKUP(Faixa_2,MAT_faixa_score,5,FALSE),IF(AND(N776&gt;=F3_DE,N776&lt;=F3_ATE),VLOOKUP(Faixa_3,MAT_faixa_score,5,FALSE),"")))))</f>
        <v/>
      </c>
    </row>
    <row r="777">
      <c r="A777" s="118"/>
      <c r="B777" s="118"/>
      <c r="C777" s="118"/>
      <c r="D777" s="119"/>
      <c r="E777" s="118"/>
      <c r="F777" s="118"/>
      <c r="G777" s="120"/>
      <c r="H777" s="120"/>
      <c r="I777" s="121" t="str">
        <f t="shared" si="1"/>
        <v/>
      </c>
      <c r="J777" s="121"/>
      <c r="K777" s="103"/>
      <c r="L777" s="103"/>
      <c r="M777" s="121"/>
      <c r="N777" s="103" t="str">
        <f>IFERROR(SUM(VLOOKUP(J777,MAT_necessidade,3,FALSE),VLOOKUP(K777,MAT_projeto,3,FALSE),VLOOKUP(L777,MAT_prioridade,3,FALSE),VLOOKUP(M777,MAT_decisao,3,FALSE)),"")</f>
        <v/>
      </c>
      <c r="O777" s="103" t="str">
        <f>IF(N777="","",IF(N777&gt;=F4_DE,VLOOKUP(Faixa_4,MAT_faixa_score,4,FALSE),IF(N777&lt;=F1_ATE,VLOOKUP(Faixa_1,MAT_faixa_score,4,FALSE),IF(AND(N777&gt;=F2_DE,N777&lt;=F2_ATE),VLOOKUP(Faixa_2,MAT_faixa_score,4,FALSE),IF(AND(N777&gt;=F3_DE,N777&lt;=F3_ATE),VLOOKUP(Faixa_3,MAT_faixa_score,4,FALSE),"")))))</f>
        <v/>
      </c>
      <c r="P777" s="103" t="str">
        <f>IF(N777="","",IF(N777&gt;=F4_DE,VLOOKUP(Faixa_4,MAT_faixa_score,5,FALSE),IF(N777&lt;=F1_ATE,VLOOKUP(Faixa_1,MAT_faixa_score,5,FALSE),IF(AND(N777&gt;=F2_DE,N777&lt;=F2_ATE),VLOOKUP(Faixa_2,MAT_faixa_score,5,FALSE),IF(AND(N777&gt;=F3_DE,N777&lt;=F3_ATE),VLOOKUP(Faixa_3,MAT_faixa_score,5,FALSE),"")))))</f>
        <v/>
      </c>
    </row>
    <row r="778">
      <c r="A778" s="118"/>
      <c r="B778" s="118"/>
      <c r="C778" s="118"/>
      <c r="D778" s="119"/>
      <c r="E778" s="118"/>
      <c r="F778" s="118"/>
      <c r="G778" s="120"/>
      <c r="H778" s="120"/>
      <c r="I778" s="121" t="str">
        <f t="shared" si="1"/>
        <v/>
      </c>
      <c r="J778" s="121"/>
      <c r="K778" s="103"/>
      <c r="L778" s="103"/>
      <c r="M778" s="121"/>
      <c r="N778" s="103" t="str">
        <f>IFERROR(SUM(VLOOKUP(J778,MAT_necessidade,3,FALSE),VLOOKUP(K778,MAT_projeto,3,FALSE),VLOOKUP(L778,MAT_prioridade,3,FALSE),VLOOKUP(M778,MAT_decisao,3,FALSE)),"")</f>
        <v/>
      </c>
      <c r="O778" s="103" t="str">
        <f>IF(N778="","",IF(N778&gt;=F4_DE,VLOOKUP(Faixa_4,MAT_faixa_score,4,FALSE),IF(N778&lt;=F1_ATE,VLOOKUP(Faixa_1,MAT_faixa_score,4,FALSE),IF(AND(N778&gt;=F2_DE,N778&lt;=F2_ATE),VLOOKUP(Faixa_2,MAT_faixa_score,4,FALSE),IF(AND(N778&gt;=F3_DE,N778&lt;=F3_ATE),VLOOKUP(Faixa_3,MAT_faixa_score,4,FALSE),"")))))</f>
        <v/>
      </c>
      <c r="P778" s="103" t="str">
        <f>IF(N778="","",IF(N778&gt;=F4_DE,VLOOKUP(Faixa_4,MAT_faixa_score,5,FALSE),IF(N778&lt;=F1_ATE,VLOOKUP(Faixa_1,MAT_faixa_score,5,FALSE),IF(AND(N778&gt;=F2_DE,N778&lt;=F2_ATE),VLOOKUP(Faixa_2,MAT_faixa_score,5,FALSE),IF(AND(N778&gt;=F3_DE,N778&lt;=F3_ATE),VLOOKUP(Faixa_3,MAT_faixa_score,5,FALSE),"")))))</f>
        <v/>
      </c>
    </row>
    <row r="779">
      <c r="A779" s="118"/>
      <c r="B779" s="118"/>
      <c r="C779" s="118"/>
      <c r="D779" s="119"/>
      <c r="E779" s="118"/>
      <c r="F779" s="118"/>
      <c r="G779" s="120"/>
      <c r="H779" s="120"/>
      <c r="I779" s="121" t="str">
        <f t="shared" si="1"/>
        <v/>
      </c>
      <c r="J779" s="121"/>
      <c r="K779" s="103"/>
      <c r="L779" s="103"/>
      <c r="M779" s="121"/>
      <c r="N779" s="103" t="str">
        <f>IFERROR(SUM(VLOOKUP(J779,MAT_necessidade,3,FALSE),VLOOKUP(K779,MAT_projeto,3,FALSE),VLOOKUP(L779,MAT_prioridade,3,FALSE),VLOOKUP(M779,MAT_decisao,3,FALSE)),"")</f>
        <v/>
      </c>
      <c r="O779" s="103" t="str">
        <f>IF(N779="","",IF(N779&gt;=F4_DE,VLOOKUP(Faixa_4,MAT_faixa_score,4,FALSE),IF(N779&lt;=F1_ATE,VLOOKUP(Faixa_1,MAT_faixa_score,4,FALSE),IF(AND(N779&gt;=F2_DE,N779&lt;=F2_ATE),VLOOKUP(Faixa_2,MAT_faixa_score,4,FALSE),IF(AND(N779&gt;=F3_DE,N779&lt;=F3_ATE),VLOOKUP(Faixa_3,MAT_faixa_score,4,FALSE),"")))))</f>
        <v/>
      </c>
      <c r="P779" s="103" t="str">
        <f>IF(N779="","",IF(N779&gt;=F4_DE,VLOOKUP(Faixa_4,MAT_faixa_score,5,FALSE),IF(N779&lt;=F1_ATE,VLOOKUP(Faixa_1,MAT_faixa_score,5,FALSE),IF(AND(N779&gt;=F2_DE,N779&lt;=F2_ATE),VLOOKUP(Faixa_2,MAT_faixa_score,5,FALSE),IF(AND(N779&gt;=F3_DE,N779&lt;=F3_ATE),VLOOKUP(Faixa_3,MAT_faixa_score,5,FALSE),"")))))</f>
        <v/>
      </c>
    </row>
    <row r="780">
      <c r="A780" s="118"/>
      <c r="B780" s="118"/>
      <c r="C780" s="118"/>
      <c r="D780" s="119"/>
      <c r="E780" s="118"/>
      <c r="F780" s="118"/>
      <c r="G780" s="120"/>
      <c r="H780" s="120"/>
      <c r="I780" s="121" t="str">
        <f t="shared" si="1"/>
        <v/>
      </c>
      <c r="J780" s="121"/>
      <c r="K780" s="103"/>
      <c r="L780" s="103"/>
      <c r="M780" s="121"/>
      <c r="N780" s="103" t="str">
        <f>IFERROR(SUM(VLOOKUP(J780,MAT_necessidade,3,FALSE),VLOOKUP(K780,MAT_projeto,3,FALSE),VLOOKUP(L780,MAT_prioridade,3,FALSE),VLOOKUP(M780,MAT_decisao,3,FALSE)),"")</f>
        <v/>
      </c>
      <c r="O780" s="103" t="str">
        <f>IF(N780="","",IF(N780&gt;=F4_DE,VLOOKUP(Faixa_4,MAT_faixa_score,4,FALSE),IF(N780&lt;=F1_ATE,VLOOKUP(Faixa_1,MAT_faixa_score,4,FALSE),IF(AND(N780&gt;=F2_DE,N780&lt;=F2_ATE),VLOOKUP(Faixa_2,MAT_faixa_score,4,FALSE),IF(AND(N780&gt;=F3_DE,N780&lt;=F3_ATE),VLOOKUP(Faixa_3,MAT_faixa_score,4,FALSE),"")))))</f>
        <v/>
      </c>
      <c r="P780" s="103" t="str">
        <f>IF(N780="","",IF(N780&gt;=F4_DE,VLOOKUP(Faixa_4,MAT_faixa_score,5,FALSE),IF(N780&lt;=F1_ATE,VLOOKUP(Faixa_1,MAT_faixa_score,5,FALSE),IF(AND(N780&gt;=F2_DE,N780&lt;=F2_ATE),VLOOKUP(Faixa_2,MAT_faixa_score,5,FALSE),IF(AND(N780&gt;=F3_DE,N780&lt;=F3_ATE),VLOOKUP(Faixa_3,MAT_faixa_score,5,FALSE),"")))))</f>
        <v/>
      </c>
    </row>
    <row r="781">
      <c r="A781" s="118"/>
      <c r="B781" s="118"/>
      <c r="C781" s="118"/>
      <c r="D781" s="119"/>
      <c r="E781" s="118"/>
      <c r="F781" s="118"/>
      <c r="G781" s="120"/>
      <c r="H781" s="120"/>
      <c r="I781" s="121" t="str">
        <f t="shared" si="1"/>
        <v/>
      </c>
      <c r="J781" s="121"/>
      <c r="K781" s="103"/>
      <c r="L781" s="103"/>
      <c r="M781" s="121"/>
      <c r="N781" s="103" t="str">
        <f>IFERROR(SUM(VLOOKUP(J781,MAT_necessidade,3,FALSE),VLOOKUP(K781,MAT_projeto,3,FALSE),VLOOKUP(L781,MAT_prioridade,3,FALSE),VLOOKUP(M781,MAT_decisao,3,FALSE)),"")</f>
        <v/>
      </c>
      <c r="O781" s="103" t="str">
        <f>IF(N781="","",IF(N781&gt;=F4_DE,VLOOKUP(Faixa_4,MAT_faixa_score,4,FALSE),IF(N781&lt;=F1_ATE,VLOOKUP(Faixa_1,MAT_faixa_score,4,FALSE),IF(AND(N781&gt;=F2_DE,N781&lt;=F2_ATE),VLOOKUP(Faixa_2,MAT_faixa_score,4,FALSE),IF(AND(N781&gt;=F3_DE,N781&lt;=F3_ATE),VLOOKUP(Faixa_3,MAT_faixa_score,4,FALSE),"")))))</f>
        <v/>
      </c>
      <c r="P781" s="103" t="str">
        <f>IF(N781="","",IF(N781&gt;=F4_DE,VLOOKUP(Faixa_4,MAT_faixa_score,5,FALSE),IF(N781&lt;=F1_ATE,VLOOKUP(Faixa_1,MAT_faixa_score,5,FALSE),IF(AND(N781&gt;=F2_DE,N781&lt;=F2_ATE),VLOOKUP(Faixa_2,MAT_faixa_score,5,FALSE),IF(AND(N781&gt;=F3_DE,N781&lt;=F3_ATE),VLOOKUP(Faixa_3,MAT_faixa_score,5,FALSE),"")))))</f>
        <v/>
      </c>
    </row>
    <row r="782">
      <c r="A782" s="118"/>
      <c r="B782" s="118"/>
      <c r="C782" s="118"/>
      <c r="D782" s="119"/>
      <c r="E782" s="118"/>
      <c r="F782" s="118"/>
      <c r="G782" s="120"/>
      <c r="H782" s="120"/>
      <c r="I782" s="121" t="str">
        <f t="shared" si="1"/>
        <v/>
      </c>
      <c r="J782" s="121"/>
      <c r="K782" s="103"/>
      <c r="L782" s="103"/>
      <c r="M782" s="121"/>
      <c r="N782" s="103" t="str">
        <f>IFERROR(SUM(VLOOKUP(J782,MAT_necessidade,3,FALSE),VLOOKUP(K782,MAT_projeto,3,FALSE),VLOOKUP(L782,MAT_prioridade,3,FALSE),VLOOKUP(M782,MAT_decisao,3,FALSE)),"")</f>
        <v/>
      </c>
      <c r="O782" s="103" t="str">
        <f>IF(N782="","",IF(N782&gt;=F4_DE,VLOOKUP(Faixa_4,MAT_faixa_score,4,FALSE),IF(N782&lt;=F1_ATE,VLOOKUP(Faixa_1,MAT_faixa_score,4,FALSE),IF(AND(N782&gt;=F2_DE,N782&lt;=F2_ATE),VLOOKUP(Faixa_2,MAT_faixa_score,4,FALSE),IF(AND(N782&gt;=F3_DE,N782&lt;=F3_ATE),VLOOKUP(Faixa_3,MAT_faixa_score,4,FALSE),"")))))</f>
        <v/>
      </c>
      <c r="P782" s="103" t="str">
        <f>IF(N782="","",IF(N782&gt;=F4_DE,VLOOKUP(Faixa_4,MAT_faixa_score,5,FALSE),IF(N782&lt;=F1_ATE,VLOOKUP(Faixa_1,MAT_faixa_score,5,FALSE),IF(AND(N782&gt;=F2_DE,N782&lt;=F2_ATE),VLOOKUP(Faixa_2,MAT_faixa_score,5,FALSE),IF(AND(N782&gt;=F3_DE,N782&lt;=F3_ATE),VLOOKUP(Faixa_3,MAT_faixa_score,5,FALSE),"")))))</f>
        <v/>
      </c>
    </row>
    <row r="783">
      <c r="A783" s="118"/>
      <c r="B783" s="118"/>
      <c r="C783" s="118"/>
      <c r="D783" s="119"/>
      <c r="E783" s="118"/>
      <c r="F783" s="118"/>
      <c r="G783" s="120"/>
      <c r="H783" s="120"/>
      <c r="I783" s="121" t="str">
        <f t="shared" si="1"/>
        <v/>
      </c>
      <c r="J783" s="121"/>
      <c r="K783" s="103"/>
      <c r="L783" s="103"/>
      <c r="M783" s="121"/>
      <c r="N783" s="103" t="str">
        <f>IFERROR(SUM(VLOOKUP(J783,MAT_necessidade,3,FALSE),VLOOKUP(K783,MAT_projeto,3,FALSE),VLOOKUP(L783,MAT_prioridade,3,FALSE),VLOOKUP(M783,MAT_decisao,3,FALSE)),"")</f>
        <v/>
      </c>
      <c r="O783" s="103" t="str">
        <f>IF(N783="","",IF(N783&gt;=F4_DE,VLOOKUP(Faixa_4,MAT_faixa_score,4,FALSE),IF(N783&lt;=F1_ATE,VLOOKUP(Faixa_1,MAT_faixa_score,4,FALSE),IF(AND(N783&gt;=F2_DE,N783&lt;=F2_ATE),VLOOKUP(Faixa_2,MAT_faixa_score,4,FALSE),IF(AND(N783&gt;=F3_DE,N783&lt;=F3_ATE),VLOOKUP(Faixa_3,MAT_faixa_score,4,FALSE),"")))))</f>
        <v/>
      </c>
      <c r="P783" s="103" t="str">
        <f>IF(N783="","",IF(N783&gt;=F4_DE,VLOOKUP(Faixa_4,MAT_faixa_score,5,FALSE),IF(N783&lt;=F1_ATE,VLOOKUP(Faixa_1,MAT_faixa_score,5,FALSE),IF(AND(N783&gt;=F2_DE,N783&lt;=F2_ATE),VLOOKUP(Faixa_2,MAT_faixa_score,5,FALSE),IF(AND(N783&gt;=F3_DE,N783&lt;=F3_ATE),VLOOKUP(Faixa_3,MAT_faixa_score,5,FALSE),"")))))</f>
        <v/>
      </c>
    </row>
    <row r="784">
      <c r="A784" s="118"/>
      <c r="B784" s="118"/>
      <c r="C784" s="118"/>
      <c r="D784" s="119"/>
      <c r="E784" s="118"/>
      <c r="F784" s="118"/>
      <c r="G784" s="120"/>
      <c r="H784" s="120"/>
      <c r="I784" s="121" t="str">
        <f t="shared" si="1"/>
        <v/>
      </c>
      <c r="J784" s="121"/>
      <c r="K784" s="103"/>
      <c r="L784" s="103"/>
      <c r="M784" s="121"/>
      <c r="N784" s="103" t="str">
        <f>IFERROR(SUM(VLOOKUP(J784,MAT_necessidade,3,FALSE),VLOOKUP(K784,MAT_projeto,3,FALSE),VLOOKUP(L784,MAT_prioridade,3,FALSE),VLOOKUP(M784,MAT_decisao,3,FALSE)),"")</f>
        <v/>
      </c>
      <c r="O784" s="103" t="str">
        <f>IF(N784="","",IF(N784&gt;=F4_DE,VLOOKUP(Faixa_4,MAT_faixa_score,4,FALSE),IF(N784&lt;=F1_ATE,VLOOKUP(Faixa_1,MAT_faixa_score,4,FALSE),IF(AND(N784&gt;=F2_DE,N784&lt;=F2_ATE),VLOOKUP(Faixa_2,MAT_faixa_score,4,FALSE),IF(AND(N784&gt;=F3_DE,N784&lt;=F3_ATE),VLOOKUP(Faixa_3,MAT_faixa_score,4,FALSE),"")))))</f>
        <v/>
      </c>
      <c r="P784" s="103" t="str">
        <f>IF(N784="","",IF(N784&gt;=F4_DE,VLOOKUP(Faixa_4,MAT_faixa_score,5,FALSE),IF(N784&lt;=F1_ATE,VLOOKUP(Faixa_1,MAT_faixa_score,5,FALSE),IF(AND(N784&gt;=F2_DE,N784&lt;=F2_ATE),VLOOKUP(Faixa_2,MAT_faixa_score,5,FALSE),IF(AND(N784&gt;=F3_DE,N784&lt;=F3_ATE),VLOOKUP(Faixa_3,MAT_faixa_score,5,FALSE),"")))))</f>
        <v/>
      </c>
    </row>
    <row r="785">
      <c r="A785" s="118"/>
      <c r="B785" s="118"/>
      <c r="C785" s="118"/>
      <c r="D785" s="119"/>
      <c r="E785" s="118"/>
      <c r="F785" s="118"/>
      <c r="G785" s="120"/>
      <c r="H785" s="120"/>
      <c r="I785" s="121" t="str">
        <f t="shared" si="1"/>
        <v/>
      </c>
      <c r="J785" s="121"/>
      <c r="K785" s="103"/>
      <c r="L785" s="103"/>
      <c r="M785" s="121"/>
      <c r="N785" s="103" t="str">
        <f>IFERROR(SUM(VLOOKUP(J785,MAT_necessidade,3,FALSE),VLOOKUP(K785,MAT_projeto,3,FALSE),VLOOKUP(L785,MAT_prioridade,3,FALSE),VLOOKUP(M785,MAT_decisao,3,FALSE)),"")</f>
        <v/>
      </c>
      <c r="O785" s="103" t="str">
        <f>IF(N785="","",IF(N785&gt;=F4_DE,VLOOKUP(Faixa_4,MAT_faixa_score,4,FALSE),IF(N785&lt;=F1_ATE,VLOOKUP(Faixa_1,MAT_faixa_score,4,FALSE),IF(AND(N785&gt;=F2_DE,N785&lt;=F2_ATE),VLOOKUP(Faixa_2,MAT_faixa_score,4,FALSE),IF(AND(N785&gt;=F3_DE,N785&lt;=F3_ATE),VLOOKUP(Faixa_3,MAT_faixa_score,4,FALSE),"")))))</f>
        <v/>
      </c>
      <c r="P785" s="103" t="str">
        <f>IF(N785="","",IF(N785&gt;=F4_DE,VLOOKUP(Faixa_4,MAT_faixa_score,5,FALSE),IF(N785&lt;=F1_ATE,VLOOKUP(Faixa_1,MAT_faixa_score,5,FALSE),IF(AND(N785&gt;=F2_DE,N785&lt;=F2_ATE),VLOOKUP(Faixa_2,MAT_faixa_score,5,FALSE),IF(AND(N785&gt;=F3_DE,N785&lt;=F3_ATE),VLOOKUP(Faixa_3,MAT_faixa_score,5,FALSE),"")))))</f>
        <v/>
      </c>
    </row>
    <row r="786">
      <c r="A786" s="118"/>
      <c r="B786" s="118"/>
      <c r="C786" s="118"/>
      <c r="D786" s="119"/>
      <c r="E786" s="118"/>
      <c r="F786" s="118"/>
      <c r="G786" s="120"/>
      <c r="H786" s="120"/>
      <c r="I786" s="121" t="str">
        <f t="shared" si="1"/>
        <v/>
      </c>
      <c r="J786" s="121"/>
      <c r="K786" s="103"/>
      <c r="L786" s="103"/>
      <c r="M786" s="121"/>
      <c r="N786" s="103" t="str">
        <f>IFERROR(SUM(VLOOKUP(J786,MAT_necessidade,3,FALSE),VLOOKUP(K786,MAT_projeto,3,FALSE),VLOOKUP(L786,MAT_prioridade,3,FALSE),VLOOKUP(M786,MAT_decisao,3,FALSE)),"")</f>
        <v/>
      </c>
      <c r="O786" s="103" t="str">
        <f>IF(N786="","",IF(N786&gt;=F4_DE,VLOOKUP(Faixa_4,MAT_faixa_score,4,FALSE),IF(N786&lt;=F1_ATE,VLOOKUP(Faixa_1,MAT_faixa_score,4,FALSE),IF(AND(N786&gt;=F2_DE,N786&lt;=F2_ATE),VLOOKUP(Faixa_2,MAT_faixa_score,4,FALSE),IF(AND(N786&gt;=F3_DE,N786&lt;=F3_ATE),VLOOKUP(Faixa_3,MAT_faixa_score,4,FALSE),"")))))</f>
        <v/>
      </c>
      <c r="P786" s="103" t="str">
        <f>IF(N786="","",IF(N786&gt;=F4_DE,VLOOKUP(Faixa_4,MAT_faixa_score,5,FALSE),IF(N786&lt;=F1_ATE,VLOOKUP(Faixa_1,MAT_faixa_score,5,FALSE),IF(AND(N786&gt;=F2_DE,N786&lt;=F2_ATE),VLOOKUP(Faixa_2,MAT_faixa_score,5,FALSE),IF(AND(N786&gt;=F3_DE,N786&lt;=F3_ATE),VLOOKUP(Faixa_3,MAT_faixa_score,5,FALSE),"")))))</f>
        <v/>
      </c>
    </row>
    <row r="787">
      <c r="A787" s="118"/>
      <c r="B787" s="118"/>
      <c r="C787" s="118"/>
      <c r="D787" s="119"/>
      <c r="E787" s="118"/>
      <c r="F787" s="118"/>
      <c r="G787" s="120"/>
      <c r="H787" s="120"/>
      <c r="I787" s="121" t="str">
        <f t="shared" si="1"/>
        <v/>
      </c>
      <c r="J787" s="121"/>
      <c r="K787" s="103"/>
      <c r="L787" s="103"/>
      <c r="M787" s="121"/>
      <c r="N787" s="103" t="str">
        <f>IFERROR(SUM(VLOOKUP(J787,MAT_necessidade,3,FALSE),VLOOKUP(K787,MAT_projeto,3,FALSE),VLOOKUP(L787,MAT_prioridade,3,FALSE),VLOOKUP(M787,MAT_decisao,3,FALSE)),"")</f>
        <v/>
      </c>
      <c r="O787" s="103" t="str">
        <f>IF(N787="","",IF(N787&gt;=F4_DE,VLOOKUP(Faixa_4,MAT_faixa_score,4,FALSE),IF(N787&lt;=F1_ATE,VLOOKUP(Faixa_1,MAT_faixa_score,4,FALSE),IF(AND(N787&gt;=F2_DE,N787&lt;=F2_ATE),VLOOKUP(Faixa_2,MAT_faixa_score,4,FALSE),IF(AND(N787&gt;=F3_DE,N787&lt;=F3_ATE),VLOOKUP(Faixa_3,MAT_faixa_score,4,FALSE),"")))))</f>
        <v/>
      </c>
      <c r="P787" s="103" t="str">
        <f>IF(N787="","",IF(N787&gt;=F4_DE,VLOOKUP(Faixa_4,MAT_faixa_score,5,FALSE),IF(N787&lt;=F1_ATE,VLOOKUP(Faixa_1,MAT_faixa_score,5,FALSE),IF(AND(N787&gt;=F2_DE,N787&lt;=F2_ATE),VLOOKUP(Faixa_2,MAT_faixa_score,5,FALSE),IF(AND(N787&gt;=F3_DE,N787&lt;=F3_ATE),VLOOKUP(Faixa_3,MAT_faixa_score,5,FALSE),"")))))</f>
        <v/>
      </c>
    </row>
    <row r="788">
      <c r="A788" s="118"/>
      <c r="B788" s="118"/>
      <c r="C788" s="118"/>
      <c r="D788" s="119"/>
      <c r="E788" s="118"/>
      <c r="F788" s="118"/>
      <c r="G788" s="120"/>
      <c r="H788" s="120"/>
      <c r="I788" s="121" t="str">
        <f t="shared" si="1"/>
        <v/>
      </c>
      <c r="J788" s="121"/>
      <c r="K788" s="103"/>
      <c r="L788" s="103"/>
      <c r="M788" s="121"/>
      <c r="N788" s="103" t="str">
        <f>IFERROR(SUM(VLOOKUP(J788,MAT_necessidade,3,FALSE),VLOOKUP(K788,MAT_projeto,3,FALSE),VLOOKUP(L788,MAT_prioridade,3,FALSE),VLOOKUP(M788,MAT_decisao,3,FALSE)),"")</f>
        <v/>
      </c>
      <c r="O788" s="103" t="str">
        <f>IF(N788="","",IF(N788&gt;=F4_DE,VLOOKUP(Faixa_4,MAT_faixa_score,4,FALSE),IF(N788&lt;=F1_ATE,VLOOKUP(Faixa_1,MAT_faixa_score,4,FALSE),IF(AND(N788&gt;=F2_DE,N788&lt;=F2_ATE),VLOOKUP(Faixa_2,MAT_faixa_score,4,FALSE),IF(AND(N788&gt;=F3_DE,N788&lt;=F3_ATE),VLOOKUP(Faixa_3,MAT_faixa_score,4,FALSE),"")))))</f>
        <v/>
      </c>
      <c r="P788" s="103" t="str">
        <f>IF(N788="","",IF(N788&gt;=F4_DE,VLOOKUP(Faixa_4,MAT_faixa_score,5,FALSE),IF(N788&lt;=F1_ATE,VLOOKUP(Faixa_1,MAT_faixa_score,5,FALSE),IF(AND(N788&gt;=F2_DE,N788&lt;=F2_ATE),VLOOKUP(Faixa_2,MAT_faixa_score,5,FALSE),IF(AND(N788&gt;=F3_DE,N788&lt;=F3_ATE),VLOOKUP(Faixa_3,MAT_faixa_score,5,FALSE),"")))))</f>
        <v/>
      </c>
    </row>
    <row r="789">
      <c r="A789" s="118"/>
      <c r="B789" s="118"/>
      <c r="C789" s="118"/>
      <c r="D789" s="119"/>
      <c r="E789" s="118"/>
      <c r="F789" s="118"/>
      <c r="G789" s="120"/>
      <c r="H789" s="120"/>
      <c r="I789" s="121" t="str">
        <f t="shared" si="1"/>
        <v/>
      </c>
      <c r="J789" s="121"/>
      <c r="K789" s="103"/>
      <c r="L789" s="103"/>
      <c r="M789" s="121"/>
      <c r="N789" s="103" t="str">
        <f>IFERROR(SUM(VLOOKUP(J789,MAT_necessidade,3,FALSE),VLOOKUP(K789,MAT_projeto,3,FALSE),VLOOKUP(L789,MAT_prioridade,3,FALSE),VLOOKUP(M789,MAT_decisao,3,FALSE)),"")</f>
        <v/>
      </c>
      <c r="O789" s="103" t="str">
        <f>IF(N789="","",IF(N789&gt;=F4_DE,VLOOKUP(Faixa_4,MAT_faixa_score,4,FALSE),IF(N789&lt;=F1_ATE,VLOOKUP(Faixa_1,MAT_faixa_score,4,FALSE),IF(AND(N789&gt;=F2_DE,N789&lt;=F2_ATE),VLOOKUP(Faixa_2,MAT_faixa_score,4,FALSE),IF(AND(N789&gt;=F3_DE,N789&lt;=F3_ATE),VLOOKUP(Faixa_3,MAT_faixa_score,4,FALSE),"")))))</f>
        <v/>
      </c>
      <c r="P789" s="103" t="str">
        <f>IF(N789="","",IF(N789&gt;=F4_DE,VLOOKUP(Faixa_4,MAT_faixa_score,5,FALSE),IF(N789&lt;=F1_ATE,VLOOKUP(Faixa_1,MAT_faixa_score,5,FALSE),IF(AND(N789&gt;=F2_DE,N789&lt;=F2_ATE),VLOOKUP(Faixa_2,MAT_faixa_score,5,FALSE),IF(AND(N789&gt;=F3_DE,N789&lt;=F3_ATE),VLOOKUP(Faixa_3,MAT_faixa_score,5,FALSE),"")))))</f>
        <v/>
      </c>
    </row>
    <row r="790">
      <c r="A790" s="118"/>
      <c r="B790" s="118"/>
      <c r="C790" s="118"/>
      <c r="D790" s="119"/>
      <c r="E790" s="118"/>
      <c r="F790" s="118"/>
      <c r="G790" s="120"/>
      <c r="H790" s="120"/>
      <c r="I790" s="121" t="str">
        <f t="shared" si="1"/>
        <v/>
      </c>
      <c r="J790" s="121"/>
      <c r="K790" s="103"/>
      <c r="L790" s="103"/>
      <c r="M790" s="121"/>
      <c r="N790" s="103" t="str">
        <f>IFERROR(SUM(VLOOKUP(J790,MAT_necessidade,3,FALSE),VLOOKUP(K790,MAT_projeto,3,FALSE),VLOOKUP(L790,MAT_prioridade,3,FALSE),VLOOKUP(M790,MAT_decisao,3,FALSE)),"")</f>
        <v/>
      </c>
      <c r="O790" s="103" t="str">
        <f>IF(N790="","",IF(N790&gt;=F4_DE,VLOOKUP(Faixa_4,MAT_faixa_score,4,FALSE),IF(N790&lt;=F1_ATE,VLOOKUP(Faixa_1,MAT_faixa_score,4,FALSE),IF(AND(N790&gt;=F2_DE,N790&lt;=F2_ATE),VLOOKUP(Faixa_2,MAT_faixa_score,4,FALSE),IF(AND(N790&gt;=F3_DE,N790&lt;=F3_ATE),VLOOKUP(Faixa_3,MAT_faixa_score,4,FALSE),"")))))</f>
        <v/>
      </c>
      <c r="P790" s="103" t="str">
        <f>IF(N790="","",IF(N790&gt;=F4_DE,VLOOKUP(Faixa_4,MAT_faixa_score,5,FALSE),IF(N790&lt;=F1_ATE,VLOOKUP(Faixa_1,MAT_faixa_score,5,FALSE),IF(AND(N790&gt;=F2_DE,N790&lt;=F2_ATE),VLOOKUP(Faixa_2,MAT_faixa_score,5,FALSE),IF(AND(N790&gt;=F3_DE,N790&lt;=F3_ATE),VLOOKUP(Faixa_3,MAT_faixa_score,5,FALSE),"")))))</f>
        <v/>
      </c>
    </row>
    <row r="791">
      <c r="A791" s="118"/>
      <c r="B791" s="118"/>
      <c r="C791" s="118"/>
      <c r="D791" s="119"/>
      <c r="E791" s="118"/>
      <c r="F791" s="118"/>
      <c r="G791" s="120"/>
      <c r="H791" s="120"/>
      <c r="I791" s="121" t="str">
        <f t="shared" si="1"/>
        <v/>
      </c>
      <c r="J791" s="121"/>
      <c r="K791" s="103"/>
      <c r="L791" s="103"/>
      <c r="M791" s="121"/>
      <c r="N791" s="103" t="str">
        <f>IFERROR(SUM(VLOOKUP(J791,MAT_necessidade,3,FALSE),VLOOKUP(K791,MAT_projeto,3,FALSE),VLOOKUP(L791,MAT_prioridade,3,FALSE),VLOOKUP(M791,MAT_decisao,3,FALSE)),"")</f>
        <v/>
      </c>
      <c r="O791" s="103" t="str">
        <f>IF(N791="","",IF(N791&gt;=F4_DE,VLOOKUP(Faixa_4,MAT_faixa_score,4,FALSE),IF(N791&lt;=F1_ATE,VLOOKUP(Faixa_1,MAT_faixa_score,4,FALSE),IF(AND(N791&gt;=F2_DE,N791&lt;=F2_ATE),VLOOKUP(Faixa_2,MAT_faixa_score,4,FALSE),IF(AND(N791&gt;=F3_DE,N791&lt;=F3_ATE),VLOOKUP(Faixa_3,MAT_faixa_score,4,FALSE),"")))))</f>
        <v/>
      </c>
      <c r="P791" s="103" t="str">
        <f>IF(N791="","",IF(N791&gt;=F4_DE,VLOOKUP(Faixa_4,MAT_faixa_score,5,FALSE),IF(N791&lt;=F1_ATE,VLOOKUP(Faixa_1,MAT_faixa_score,5,FALSE),IF(AND(N791&gt;=F2_DE,N791&lt;=F2_ATE),VLOOKUP(Faixa_2,MAT_faixa_score,5,FALSE),IF(AND(N791&gt;=F3_DE,N791&lt;=F3_ATE),VLOOKUP(Faixa_3,MAT_faixa_score,5,FALSE),"")))))</f>
        <v/>
      </c>
    </row>
    <row r="792">
      <c r="A792" s="118"/>
      <c r="B792" s="118"/>
      <c r="C792" s="118"/>
      <c r="D792" s="119"/>
      <c r="E792" s="118"/>
      <c r="F792" s="118"/>
      <c r="G792" s="120"/>
      <c r="H792" s="120"/>
      <c r="I792" s="121" t="str">
        <f t="shared" si="1"/>
        <v/>
      </c>
      <c r="J792" s="121"/>
      <c r="K792" s="103"/>
      <c r="L792" s="103"/>
      <c r="M792" s="121"/>
      <c r="N792" s="103" t="str">
        <f>IFERROR(SUM(VLOOKUP(J792,MAT_necessidade,3,FALSE),VLOOKUP(K792,MAT_projeto,3,FALSE),VLOOKUP(L792,MAT_prioridade,3,FALSE),VLOOKUP(M792,MAT_decisao,3,FALSE)),"")</f>
        <v/>
      </c>
      <c r="O792" s="103" t="str">
        <f>IF(N792="","",IF(N792&gt;=F4_DE,VLOOKUP(Faixa_4,MAT_faixa_score,4,FALSE),IF(N792&lt;=F1_ATE,VLOOKUP(Faixa_1,MAT_faixa_score,4,FALSE),IF(AND(N792&gt;=F2_DE,N792&lt;=F2_ATE),VLOOKUP(Faixa_2,MAT_faixa_score,4,FALSE),IF(AND(N792&gt;=F3_DE,N792&lt;=F3_ATE),VLOOKUP(Faixa_3,MAT_faixa_score,4,FALSE),"")))))</f>
        <v/>
      </c>
      <c r="P792" s="103" t="str">
        <f>IF(N792="","",IF(N792&gt;=F4_DE,VLOOKUP(Faixa_4,MAT_faixa_score,5,FALSE),IF(N792&lt;=F1_ATE,VLOOKUP(Faixa_1,MAT_faixa_score,5,FALSE),IF(AND(N792&gt;=F2_DE,N792&lt;=F2_ATE),VLOOKUP(Faixa_2,MAT_faixa_score,5,FALSE),IF(AND(N792&gt;=F3_DE,N792&lt;=F3_ATE),VLOOKUP(Faixa_3,MAT_faixa_score,5,FALSE),"")))))</f>
        <v/>
      </c>
    </row>
    <row r="793">
      <c r="A793" s="118"/>
      <c r="B793" s="118"/>
      <c r="C793" s="118"/>
      <c r="D793" s="119"/>
      <c r="E793" s="118"/>
      <c r="F793" s="118"/>
      <c r="G793" s="120"/>
      <c r="H793" s="120"/>
      <c r="I793" s="121" t="str">
        <f t="shared" si="1"/>
        <v/>
      </c>
      <c r="J793" s="121"/>
      <c r="K793" s="103"/>
      <c r="L793" s="103"/>
      <c r="M793" s="121"/>
      <c r="N793" s="103" t="str">
        <f>IFERROR(SUM(VLOOKUP(J793,MAT_necessidade,3,FALSE),VLOOKUP(K793,MAT_projeto,3,FALSE),VLOOKUP(L793,MAT_prioridade,3,FALSE),VLOOKUP(M793,MAT_decisao,3,FALSE)),"")</f>
        <v/>
      </c>
      <c r="O793" s="103" t="str">
        <f>IF(N793="","",IF(N793&gt;=F4_DE,VLOOKUP(Faixa_4,MAT_faixa_score,4,FALSE),IF(N793&lt;=F1_ATE,VLOOKUP(Faixa_1,MAT_faixa_score,4,FALSE),IF(AND(N793&gt;=F2_DE,N793&lt;=F2_ATE),VLOOKUP(Faixa_2,MAT_faixa_score,4,FALSE),IF(AND(N793&gt;=F3_DE,N793&lt;=F3_ATE),VLOOKUP(Faixa_3,MAT_faixa_score,4,FALSE),"")))))</f>
        <v/>
      </c>
      <c r="P793" s="103" t="str">
        <f>IF(N793="","",IF(N793&gt;=F4_DE,VLOOKUP(Faixa_4,MAT_faixa_score,5,FALSE),IF(N793&lt;=F1_ATE,VLOOKUP(Faixa_1,MAT_faixa_score,5,FALSE),IF(AND(N793&gt;=F2_DE,N793&lt;=F2_ATE),VLOOKUP(Faixa_2,MAT_faixa_score,5,FALSE),IF(AND(N793&gt;=F3_DE,N793&lt;=F3_ATE),VLOOKUP(Faixa_3,MAT_faixa_score,5,FALSE),"")))))</f>
        <v/>
      </c>
    </row>
    <row r="794">
      <c r="A794" s="118"/>
      <c r="B794" s="118"/>
      <c r="C794" s="118"/>
      <c r="D794" s="119"/>
      <c r="E794" s="118"/>
      <c r="F794" s="118"/>
      <c r="G794" s="120"/>
      <c r="H794" s="120"/>
      <c r="I794" s="121" t="str">
        <f t="shared" si="1"/>
        <v/>
      </c>
      <c r="J794" s="121"/>
      <c r="K794" s="103"/>
      <c r="L794" s="103"/>
      <c r="M794" s="121"/>
      <c r="N794" s="103" t="str">
        <f>IFERROR(SUM(VLOOKUP(J794,MAT_necessidade,3,FALSE),VLOOKUP(K794,MAT_projeto,3,FALSE),VLOOKUP(L794,MAT_prioridade,3,FALSE),VLOOKUP(M794,MAT_decisao,3,FALSE)),"")</f>
        <v/>
      </c>
      <c r="O794" s="103" t="str">
        <f>IF(N794="","",IF(N794&gt;=F4_DE,VLOOKUP(Faixa_4,MAT_faixa_score,4,FALSE),IF(N794&lt;=F1_ATE,VLOOKUP(Faixa_1,MAT_faixa_score,4,FALSE),IF(AND(N794&gt;=F2_DE,N794&lt;=F2_ATE),VLOOKUP(Faixa_2,MAT_faixa_score,4,FALSE),IF(AND(N794&gt;=F3_DE,N794&lt;=F3_ATE),VLOOKUP(Faixa_3,MAT_faixa_score,4,FALSE),"")))))</f>
        <v/>
      </c>
      <c r="P794" s="103" t="str">
        <f>IF(N794="","",IF(N794&gt;=F4_DE,VLOOKUP(Faixa_4,MAT_faixa_score,5,FALSE),IF(N794&lt;=F1_ATE,VLOOKUP(Faixa_1,MAT_faixa_score,5,FALSE),IF(AND(N794&gt;=F2_DE,N794&lt;=F2_ATE),VLOOKUP(Faixa_2,MAT_faixa_score,5,FALSE),IF(AND(N794&gt;=F3_DE,N794&lt;=F3_ATE),VLOOKUP(Faixa_3,MAT_faixa_score,5,FALSE),"")))))</f>
        <v/>
      </c>
    </row>
    <row r="795">
      <c r="A795" s="118"/>
      <c r="B795" s="118"/>
      <c r="C795" s="118"/>
      <c r="D795" s="119"/>
      <c r="E795" s="118"/>
      <c r="F795" s="118"/>
      <c r="G795" s="120"/>
      <c r="H795" s="120"/>
      <c r="I795" s="121" t="str">
        <f t="shared" si="1"/>
        <v/>
      </c>
      <c r="J795" s="121"/>
      <c r="K795" s="103"/>
      <c r="L795" s="103"/>
      <c r="M795" s="121"/>
      <c r="N795" s="103" t="str">
        <f>IFERROR(SUM(VLOOKUP(J795,MAT_necessidade,3,FALSE),VLOOKUP(K795,MAT_projeto,3,FALSE),VLOOKUP(L795,MAT_prioridade,3,FALSE),VLOOKUP(M795,MAT_decisao,3,FALSE)),"")</f>
        <v/>
      </c>
      <c r="O795" s="103" t="str">
        <f>IF(N795="","",IF(N795&gt;=F4_DE,VLOOKUP(Faixa_4,MAT_faixa_score,4,FALSE),IF(N795&lt;=F1_ATE,VLOOKUP(Faixa_1,MAT_faixa_score,4,FALSE),IF(AND(N795&gt;=F2_DE,N795&lt;=F2_ATE),VLOOKUP(Faixa_2,MAT_faixa_score,4,FALSE),IF(AND(N795&gt;=F3_DE,N795&lt;=F3_ATE),VLOOKUP(Faixa_3,MAT_faixa_score,4,FALSE),"")))))</f>
        <v/>
      </c>
      <c r="P795" s="103" t="str">
        <f>IF(N795="","",IF(N795&gt;=F4_DE,VLOOKUP(Faixa_4,MAT_faixa_score,5,FALSE),IF(N795&lt;=F1_ATE,VLOOKUP(Faixa_1,MAT_faixa_score,5,FALSE),IF(AND(N795&gt;=F2_DE,N795&lt;=F2_ATE),VLOOKUP(Faixa_2,MAT_faixa_score,5,FALSE),IF(AND(N795&gt;=F3_DE,N795&lt;=F3_ATE),VLOOKUP(Faixa_3,MAT_faixa_score,5,FALSE),"")))))</f>
        <v/>
      </c>
    </row>
    <row r="796">
      <c r="A796" s="118"/>
      <c r="B796" s="118"/>
      <c r="C796" s="118"/>
      <c r="D796" s="119"/>
      <c r="E796" s="118"/>
      <c r="F796" s="118"/>
      <c r="G796" s="120"/>
      <c r="H796" s="120"/>
      <c r="I796" s="121" t="str">
        <f t="shared" si="1"/>
        <v/>
      </c>
      <c r="J796" s="121"/>
      <c r="K796" s="103"/>
      <c r="L796" s="103"/>
      <c r="M796" s="121"/>
      <c r="N796" s="103" t="str">
        <f>IFERROR(SUM(VLOOKUP(J796,MAT_necessidade,3,FALSE),VLOOKUP(K796,MAT_projeto,3,FALSE),VLOOKUP(L796,MAT_prioridade,3,FALSE),VLOOKUP(M796,MAT_decisao,3,FALSE)),"")</f>
        <v/>
      </c>
      <c r="O796" s="103" t="str">
        <f>IF(N796="","",IF(N796&gt;=F4_DE,VLOOKUP(Faixa_4,MAT_faixa_score,4,FALSE),IF(N796&lt;=F1_ATE,VLOOKUP(Faixa_1,MAT_faixa_score,4,FALSE),IF(AND(N796&gt;=F2_DE,N796&lt;=F2_ATE),VLOOKUP(Faixa_2,MAT_faixa_score,4,FALSE),IF(AND(N796&gt;=F3_DE,N796&lt;=F3_ATE),VLOOKUP(Faixa_3,MAT_faixa_score,4,FALSE),"")))))</f>
        <v/>
      </c>
      <c r="P796" s="103" t="str">
        <f>IF(N796="","",IF(N796&gt;=F4_DE,VLOOKUP(Faixa_4,MAT_faixa_score,5,FALSE),IF(N796&lt;=F1_ATE,VLOOKUP(Faixa_1,MAT_faixa_score,5,FALSE),IF(AND(N796&gt;=F2_DE,N796&lt;=F2_ATE),VLOOKUP(Faixa_2,MAT_faixa_score,5,FALSE),IF(AND(N796&gt;=F3_DE,N796&lt;=F3_ATE),VLOOKUP(Faixa_3,MAT_faixa_score,5,FALSE),"")))))</f>
        <v/>
      </c>
    </row>
    <row r="797">
      <c r="A797" s="118"/>
      <c r="B797" s="118"/>
      <c r="C797" s="118"/>
      <c r="D797" s="119"/>
      <c r="E797" s="118"/>
      <c r="F797" s="118"/>
      <c r="G797" s="120"/>
      <c r="H797" s="120"/>
      <c r="I797" s="121" t="str">
        <f t="shared" si="1"/>
        <v/>
      </c>
      <c r="J797" s="121"/>
      <c r="K797" s="103"/>
      <c r="L797" s="103"/>
      <c r="M797" s="121"/>
      <c r="N797" s="103" t="str">
        <f>IFERROR(SUM(VLOOKUP(J797,MAT_necessidade,3,FALSE),VLOOKUP(K797,MAT_projeto,3,FALSE),VLOOKUP(L797,MAT_prioridade,3,FALSE),VLOOKUP(M797,MAT_decisao,3,FALSE)),"")</f>
        <v/>
      </c>
      <c r="O797" s="103" t="str">
        <f>IF(N797="","",IF(N797&gt;=F4_DE,VLOOKUP(Faixa_4,MAT_faixa_score,4,FALSE),IF(N797&lt;=F1_ATE,VLOOKUP(Faixa_1,MAT_faixa_score,4,FALSE),IF(AND(N797&gt;=F2_DE,N797&lt;=F2_ATE),VLOOKUP(Faixa_2,MAT_faixa_score,4,FALSE),IF(AND(N797&gt;=F3_DE,N797&lt;=F3_ATE),VLOOKUP(Faixa_3,MAT_faixa_score,4,FALSE),"")))))</f>
        <v/>
      </c>
      <c r="P797" s="103" t="str">
        <f>IF(N797="","",IF(N797&gt;=F4_DE,VLOOKUP(Faixa_4,MAT_faixa_score,5,FALSE),IF(N797&lt;=F1_ATE,VLOOKUP(Faixa_1,MAT_faixa_score,5,FALSE),IF(AND(N797&gt;=F2_DE,N797&lt;=F2_ATE),VLOOKUP(Faixa_2,MAT_faixa_score,5,FALSE),IF(AND(N797&gt;=F3_DE,N797&lt;=F3_ATE),VLOOKUP(Faixa_3,MAT_faixa_score,5,FALSE),"")))))</f>
        <v/>
      </c>
    </row>
    <row r="798">
      <c r="A798" s="118"/>
      <c r="B798" s="118"/>
      <c r="C798" s="118"/>
      <c r="D798" s="119"/>
      <c r="E798" s="118"/>
      <c r="F798" s="118"/>
      <c r="G798" s="120"/>
      <c r="H798" s="120"/>
      <c r="I798" s="121" t="str">
        <f t="shared" si="1"/>
        <v/>
      </c>
      <c r="J798" s="121"/>
      <c r="K798" s="103"/>
      <c r="L798" s="103"/>
      <c r="M798" s="121"/>
      <c r="N798" s="103" t="str">
        <f>IFERROR(SUM(VLOOKUP(J798,MAT_necessidade,3,FALSE),VLOOKUP(K798,MAT_projeto,3,FALSE),VLOOKUP(L798,MAT_prioridade,3,FALSE),VLOOKUP(M798,MAT_decisao,3,FALSE)),"")</f>
        <v/>
      </c>
      <c r="O798" s="103" t="str">
        <f>IF(N798="","",IF(N798&gt;=F4_DE,VLOOKUP(Faixa_4,MAT_faixa_score,4,FALSE),IF(N798&lt;=F1_ATE,VLOOKUP(Faixa_1,MAT_faixa_score,4,FALSE),IF(AND(N798&gt;=F2_DE,N798&lt;=F2_ATE),VLOOKUP(Faixa_2,MAT_faixa_score,4,FALSE),IF(AND(N798&gt;=F3_DE,N798&lt;=F3_ATE),VLOOKUP(Faixa_3,MAT_faixa_score,4,FALSE),"")))))</f>
        <v/>
      </c>
      <c r="P798" s="103" t="str">
        <f>IF(N798="","",IF(N798&gt;=F4_DE,VLOOKUP(Faixa_4,MAT_faixa_score,5,FALSE),IF(N798&lt;=F1_ATE,VLOOKUP(Faixa_1,MAT_faixa_score,5,FALSE),IF(AND(N798&gt;=F2_DE,N798&lt;=F2_ATE),VLOOKUP(Faixa_2,MAT_faixa_score,5,FALSE),IF(AND(N798&gt;=F3_DE,N798&lt;=F3_ATE),VLOOKUP(Faixa_3,MAT_faixa_score,5,FALSE),"")))))</f>
        <v/>
      </c>
    </row>
    <row r="799">
      <c r="A799" s="118"/>
      <c r="B799" s="118"/>
      <c r="C799" s="118"/>
      <c r="D799" s="119"/>
      <c r="E799" s="118"/>
      <c r="F799" s="118"/>
      <c r="G799" s="120"/>
      <c r="H799" s="120"/>
      <c r="I799" s="121" t="str">
        <f t="shared" si="1"/>
        <v/>
      </c>
      <c r="J799" s="121"/>
      <c r="K799" s="103"/>
      <c r="L799" s="103"/>
      <c r="M799" s="121"/>
      <c r="N799" s="103" t="str">
        <f>IFERROR(SUM(VLOOKUP(J799,MAT_necessidade,3,FALSE),VLOOKUP(K799,MAT_projeto,3,FALSE),VLOOKUP(L799,MAT_prioridade,3,FALSE),VLOOKUP(M799,MAT_decisao,3,FALSE)),"")</f>
        <v/>
      </c>
      <c r="O799" s="103" t="str">
        <f>IF(N799="","",IF(N799&gt;=F4_DE,VLOOKUP(Faixa_4,MAT_faixa_score,4,FALSE),IF(N799&lt;=F1_ATE,VLOOKUP(Faixa_1,MAT_faixa_score,4,FALSE),IF(AND(N799&gt;=F2_DE,N799&lt;=F2_ATE),VLOOKUP(Faixa_2,MAT_faixa_score,4,FALSE),IF(AND(N799&gt;=F3_DE,N799&lt;=F3_ATE),VLOOKUP(Faixa_3,MAT_faixa_score,4,FALSE),"")))))</f>
        <v/>
      </c>
      <c r="P799" s="103" t="str">
        <f>IF(N799="","",IF(N799&gt;=F4_DE,VLOOKUP(Faixa_4,MAT_faixa_score,5,FALSE),IF(N799&lt;=F1_ATE,VLOOKUP(Faixa_1,MAT_faixa_score,5,FALSE),IF(AND(N799&gt;=F2_DE,N799&lt;=F2_ATE),VLOOKUP(Faixa_2,MAT_faixa_score,5,FALSE),IF(AND(N799&gt;=F3_DE,N799&lt;=F3_ATE),VLOOKUP(Faixa_3,MAT_faixa_score,5,FALSE),"")))))</f>
        <v/>
      </c>
    </row>
    <row r="800">
      <c r="A800" s="118"/>
      <c r="B800" s="118"/>
      <c r="C800" s="118"/>
      <c r="D800" s="119"/>
      <c r="E800" s="118"/>
      <c r="F800" s="118"/>
      <c r="G800" s="120"/>
      <c r="H800" s="120"/>
      <c r="I800" s="121" t="str">
        <f t="shared" si="1"/>
        <v/>
      </c>
      <c r="J800" s="121"/>
      <c r="K800" s="103"/>
      <c r="L800" s="103"/>
      <c r="M800" s="121"/>
      <c r="N800" s="103" t="str">
        <f>IFERROR(SUM(VLOOKUP(J800,MAT_necessidade,3,FALSE),VLOOKUP(K800,MAT_projeto,3,FALSE),VLOOKUP(L800,MAT_prioridade,3,FALSE),VLOOKUP(M800,MAT_decisao,3,FALSE)),"")</f>
        <v/>
      </c>
      <c r="O800" s="103" t="str">
        <f>IF(N800="","",IF(N800&gt;=F4_DE,VLOOKUP(Faixa_4,MAT_faixa_score,4,FALSE),IF(N800&lt;=F1_ATE,VLOOKUP(Faixa_1,MAT_faixa_score,4,FALSE),IF(AND(N800&gt;=F2_DE,N800&lt;=F2_ATE),VLOOKUP(Faixa_2,MAT_faixa_score,4,FALSE),IF(AND(N800&gt;=F3_DE,N800&lt;=F3_ATE),VLOOKUP(Faixa_3,MAT_faixa_score,4,FALSE),"")))))</f>
        <v/>
      </c>
      <c r="P800" s="103" t="str">
        <f>IF(N800="","",IF(N800&gt;=F4_DE,VLOOKUP(Faixa_4,MAT_faixa_score,5,FALSE),IF(N800&lt;=F1_ATE,VLOOKUP(Faixa_1,MAT_faixa_score,5,FALSE),IF(AND(N800&gt;=F2_DE,N800&lt;=F2_ATE),VLOOKUP(Faixa_2,MAT_faixa_score,5,FALSE),IF(AND(N800&gt;=F3_DE,N800&lt;=F3_ATE),VLOOKUP(Faixa_3,MAT_faixa_score,5,FALSE),"")))))</f>
        <v/>
      </c>
    </row>
    <row r="801">
      <c r="A801" s="118"/>
      <c r="B801" s="118"/>
      <c r="C801" s="118"/>
      <c r="D801" s="119"/>
      <c r="E801" s="118"/>
      <c r="F801" s="118"/>
      <c r="G801" s="120"/>
      <c r="H801" s="120"/>
      <c r="I801" s="121" t="str">
        <f t="shared" si="1"/>
        <v/>
      </c>
      <c r="J801" s="121"/>
      <c r="K801" s="103"/>
      <c r="L801" s="103"/>
      <c r="M801" s="121"/>
      <c r="N801" s="103" t="str">
        <f>IFERROR(SUM(VLOOKUP(J801,MAT_necessidade,3,FALSE),VLOOKUP(K801,MAT_projeto,3,FALSE),VLOOKUP(L801,MAT_prioridade,3,FALSE),VLOOKUP(M801,MAT_decisao,3,FALSE)),"")</f>
        <v/>
      </c>
      <c r="O801" s="103" t="str">
        <f>IF(N801="","",IF(N801&gt;=F4_DE,VLOOKUP(Faixa_4,MAT_faixa_score,4,FALSE),IF(N801&lt;=F1_ATE,VLOOKUP(Faixa_1,MAT_faixa_score,4,FALSE),IF(AND(N801&gt;=F2_DE,N801&lt;=F2_ATE),VLOOKUP(Faixa_2,MAT_faixa_score,4,FALSE),IF(AND(N801&gt;=F3_DE,N801&lt;=F3_ATE),VLOOKUP(Faixa_3,MAT_faixa_score,4,FALSE),"")))))</f>
        <v/>
      </c>
      <c r="P801" s="103" t="str">
        <f>IF(N801="","",IF(N801&gt;=F4_DE,VLOOKUP(Faixa_4,MAT_faixa_score,5,FALSE),IF(N801&lt;=F1_ATE,VLOOKUP(Faixa_1,MAT_faixa_score,5,FALSE),IF(AND(N801&gt;=F2_DE,N801&lt;=F2_ATE),VLOOKUP(Faixa_2,MAT_faixa_score,5,FALSE),IF(AND(N801&gt;=F3_DE,N801&lt;=F3_ATE),VLOOKUP(Faixa_3,MAT_faixa_score,5,FALSE),"")))))</f>
        <v/>
      </c>
    </row>
    <row r="802">
      <c r="A802" s="118"/>
      <c r="B802" s="118"/>
      <c r="C802" s="118"/>
      <c r="D802" s="119"/>
      <c r="E802" s="118"/>
      <c r="F802" s="118"/>
      <c r="G802" s="120"/>
      <c r="H802" s="120"/>
      <c r="I802" s="121" t="str">
        <f t="shared" si="1"/>
        <v/>
      </c>
      <c r="J802" s="121"/>
      <c r="K802" s="103"/>
      <c r="L802" s="103"/>
      <c r="M802" s="121"/>
      <c r="N802" s="103" t="str">
        <f>IFERROR(SUM(VLOOKUP(J802,MAT_necessidade,3,FALSE),VLOOKUP(K802,MAT_projeto,3,FALSE),VLOOKUP(L802,MAT_prioridade,3,FALSE),VLOOKUP(M802,MAT_decisao,3,FALSE)),"")</f>
        <v/>
      </c>
      <c r="O802" s="103" t="str">
        <f>IF(N802="","",IF(N802&gt;=F4_DE,VLOOKUP(Faixa_4,MAT_faixa_score,4,FALSE),IF(N802&lt;=F1_ATE,VLOOKUP(Faixa_1,MAT_faixa_score,4,FALSE),IF(AND(N802&gt;=F2_DE,N802&lt;=F2_ATE),VLOOKUP(Faixa_2,MAT_faixa_score,4,FALSE),IF(AND(N802&gt;=F3_DE,N802&lt;=F3_ATE),VLOOKUP(Faixa_3,MAT_faixa_score,4,FALSE),"")))))</f>
        <v/>
      </c>
      <c r="P802" s="103" t="str">
        <f>IF(N802="","",IF(N802&gt;=F4_DE,VLOOKUP(Faixa_4,MAT_faixa_score,5,FALSE),IF(N802&lt;=F1_ATE,VLOOKUP(Faixa_1,MAT_faixa_score,5,FALSE),IF(AND(N802&gt;=F2_DE,N802&lt;=F2_ATE),VLOOKUP(Faixa_2,MAT_faixa_score,5,FALSE),IF(AND(N802&gt;=F3_DE,N802&lt;=F3_ATE),VLOOKUP(Faixa_3,MAT_faixa_score,5,FALSE),"")))))</f>
        <v/>
      </c>
    </row>
    <row r="803">
      <c r="A803" s="118"/>
      <c r="B803" s="118"/>
      <c r="C803" s="118"/>
      <c r="D803" s="119"/>
      <c r="E803" s="118"/>
      <c r="F803" s="118"/>
      <c r="G803" s="120"/>
      <c r="H803" s="120"/>
      <c r="I803" s="121" t="str">
        <f t="shared" si="1"/>
        <v/>
      </c>
      <c r="J803" s="121"/>
      <c r="K803" s="103"/>
      <c r="L803" s="103"/>
      <c r="M803" s="121"/>
      <c r="N803" s="103" t="str">
        <f>IFERROR(SUM(VLOOKUP(J803,MAT_necessidade,3,FALSE),VLOOKUP(K803,MAT_projeto,3,FALSE),VLOOKUP(L803,MAT_prioridade,3,FALSE),VLOOKUP(M803,MAT_decisao,3,FALSE)),"")</f>
        <v/>
      </c>
      <c r="O803" s="103" t="str">
        <f>IF(N803="","",IF(N803&gt;=F4_DE,VLOOKUP(Faixa_4,MAT_faixa_score,4,FALSE),IF(N803&lt;=F1_ATE,VLOOKUP(Faixa_1,MAT_faixa_score,4,FALSE),IF(AND(N803&gt;=F2_DE,N803&lt;=F2_ATE),VLOOKUP(Faixa_2,MAT_faixa_score,4,FALSE),IF(AND(N803&gt;=F3_DE,N803&lt;=F3_ATE),VLOOKUP(Faixa_3,MAT_faixa_score,4,FALSE),"")))))</f>
        <v/>
      </c>
      <c r="P803" s="103" t="str">
        <f>IF(N803="","",IF(N803&gt;=F4_DE,VLOOKUP(Faixa_4,MAT_faixa_score,5,FALSE),IF(N803&lt;=F1_ATE,VLOOKUP(Faixa_1,MAT_faixa_score,5,FALSE),IF(AND(N803&gt;=F2_DE,N803&lt;=F2_ATE),VLOOKUP(Faixa_2,MAT_faixa_score,5,FALSE),IF(AND(N803&gt;=F3_DE,N803&lt;=F3_ATE),VLOOKUP(Faixa_3,MAT_faixa_score,5,FALSE),"")))))</f>
        <v/>
      </c>
    </row>
    <row r="804">
      <c r="A804" s="118"/>
      <c r="B804" s="118"/>
      <c r="C804" s="118"/>
      <c r="D804" s="119"/>
      <c r="E804" s="118"/>
      <c r="F804" s="118"/>
      <c r="G804" s="120"/>
      <c r="H804" s="120"/>
      <c r="I804" s="121" t="str">
        <f t="shared" si="1"/>
        <v/>
      </c>
      <c r="J804" s="121"/>
      <c r="K804" s="103"/>
      <c r="L804" s="103"/>
      <c r="M804" s="121"/>
      <c r="N804" s="103" t="str">
        <f>IFERROR(SUM(VLOOKUP(J804,MAT_necessidade,3,FALSE),VLOOKUP(K804,MAT_projeto,3,FALSE),VLOOKUP(L804,MAT_prioridade,3,FALSE),VLOOKUP(M804,MAT_decisao,3,FALSE)),"")</f>
        <v/>
      </c>
      <c r="O804" s="103" t="str">
        <f>IF(N804="","",IF(N804&gt;=F4_DE,VLOOKUP(Faixa_4,MAT_faixa_score,4,FALSE),IF(N804&lt;=F1_ATE,VLOOKUP(Faixa_1,MAT_faixa_score,4,FALSE),IF(AND(N804&gt;=F2_DE,N804&lt;=F2_ATE),VLOOKUP(Faixa_2,MAT_faixa_score,4,FALSE),IF(AND(N804&gt;=F3_DE,N804&lt;=F3_ATE),VLOOKUP(Faixa_3,MAT_faixa_score,4,FALSE),"")))))</f>
        <v/>
      </c>
      <c r="P804" s="103" t="str">
        <f>IF(N804="","",IF(N804&gt;=F4_DE,VLOOKUP(Faixa_4,MAT_faixa_score,5,FALSE),IF(N804&lt;=F1_ATE,VLOOKUP(Faixa_1,MAT_faixa_score,5,FALSE),IF(AND(N804&gt;=F2_DE,N804&lt;=F2_ATE),VLOOKUP(Faixa_2,MAT_faixa_score,5,FALSE),IF(AND(N804&gt;=F3_DE,N804&lt;=F3_ATE),VLOOKUP(Faixa_3,MAT_faixa_score,5,FALSE),"")))))</f>
        <v/>
      </c>
    </row>
    <row r="805">
      <c r="A805" s="118"/>
      <c r="B805" s="118"/>
      <c r="C805" s="118"/>
      <c r="D805" s="119"/>
      <c r="E805" s="118"/>
      <c r="F805" s="118"/>
      <c r="G805" s="120"/>
      <c r="H805" s="120"/>
      <c r="I805" s="121" t="str">
        <f t="shared" si="1"/>
        <v/>
      </c>
      <c r="J805" s="121"/>
      <c r="K805" s="103"/>
      <c r="L805" s="103"/>
      <c r="M805" s="121"/>
      <c r="N805" s="103" t="str">
        <f>IFERROR(SUM(VLOOKUP(J805,MAT_necessidade,3,FALSE),VLOOKUP(K805,MAT_projeto,3,FALSE),VLOOKUP(L805,MAT_prioridade,3,FALSE),VLOOKUP(M805,MAT_decisao,3,FALSE)),"")</f>
        <v/>
      </c>
      <c r="O805" s="103" t="str">
        <f>IF(N805="","",IF(N805&gt;=F4_DE,VLOOKUP(Faixa_4,MAT_faixa_score,4,FALSE),IF(N805&lt;=F1_ATE,VLOOKUP(Faixa_1,MAT_faixa_score,4,FALSE),IF(AND(N805&gt;=F2_DE,N805&lt;=F2_ATE),VLOOKUP(Faixa_2,MAT_faixa_score,4,FALSE),IF(AND(N805&gt;=F3_DE,N805&lt;=F3_ATE),VLOOKUP(Faixa_3,MAT_faixa_score,4,FALSE),"")))))</f>
        <v/>
      </c>
      <c r="P805" s="103" t="str">
        <f>IF(N805="","",IF(N805&gt;=F4_DE,VLOOKUP(Faixa_4,MAT_faixa_score,5,FALSE),IF(N805&lt;=F1_ATE,VLOOKUP(Faixa_1,MAT_faixa_score,5,FALSE),IF(AND(N805&gt;=F2_DE,N805&lt;=F2_ATE),VLOOKUP(Faixa_2,MAT_faixa_score,5,FALSE),IF(AND(N805&gt;=F3_DE,N805&lt;=F3_ATE),VLOOKUP(Faixa_3,MAT_faixa_score,5,FALSE),"")))))</f>
        <v/>
      </c>
    </row>
    <row r="806">
      <c r="A806" s="118"/>
      <c r="B806" s="118"/>
      <c r="C806" s="118"/>
      <c r="D806" s="119"/>
      <c r="E806" s="118"/>
      <c r="F806" s="118"/>
      <c r="G806" s="120"/>
      <c r="H806" s="120"/>
      <c r="I806" s="121" t="str">
        <f t="shared" si="1"/>
        <v/>
      </c>
      <c r="J806" s="121"/>
      <c r="K806" s="103"/>
      <c r="L806" s="103"/>
      <c r="M806" s="121"/>
      <c r="N806" s="103" t="str">
        <f>IFERROR(SUM(VLOOKUP(J806,MAT_necessidade,3,FALSE),VLOOKUP(K806,MAT_projeto,3,FALSE),VLOOKUP(L806,MAT_prioridade,3,FALSE),VLOOKUP(M806,MAT_decisao,3,FALSE)),"")</f>
        <v/>
      </c>
      <c r="O806" s="103" t="str">
        <f>IF(N806="","",IF(N806&gt;=F4_DE,VLOOKUP(Faixa_4,MAT_faixa_score,4,FALSE),IF(N806&lt;=F1_ATE,VLOOKUP(Faixa_1,MAT_faixa_score,4,FALSE),IF(AND(N806&gt;=F2_DE,N806&lt;=F2_ATE),VLOOKUP(Faixa_2,MAT_faixa_score,4,FALSE),IF(AND(N806&gt;=F3_DE,N806&lt;=F3_ATE),VLOOKUP(Faixa_3,MAT_faixa_score,4,FALSE),"")))))</f>
        <v/>
      </c>
      <c r="P806" s="103" t="str">
        <f>IF(N806="","",IF(N806&gt;=F4_DE,VLOOKUP(Faixa_4,MAT_faixa_score,5,FALSE),IF(N806&lt;=F1_ATE,VLOOKUP(Faixa_1,MAT_faixa_score,5,FALSE),IF(AND(N806&gt;=F2_DE,N806&lt;=F2_ATE),VLOOKUP(Faixa_2,MAT_faixa_score,5,FALSE),IF(AND(N806&gt;=F3_DE,N806&lt;=F3_ATE),VLOOKUP(Faixa_3,MAT_faixa_score,5,FALSE),"")))))</f>
        <v/>
      </c>
    </row>
    <row r="807">
      <c r="A807" s="118"/>
      <c r="B807" s="118"/>
      <c r="C807" s="118"/>
      <c r="D807" s="119"/>
      <c r="E807" s="118"/>
      <c r="F807" s="118"/>
      <c r="G807" s="120"/>
      <c r="H807" s="120"/>
      <c r="I807" s="121" t="str">
        <f t="shared" si="1"/>
        <v/>
      </c>
      <c r="J807" s="121"/>
      <c r="K807" s="103"/>
      <c r="L807" s="103"/>
      <c r="M807" s="121"/>
      <c r="N807" s="103" t="str">
        <f>IFERROR(SUM(VLOOKUP(J807,MAT_necessidade,3,FALSE),VLOOKUP(K807,MAT_projeto,3,FALSE),VLOOKUP(L807,MAT_prioridade,3,FALSE),VLOOKUP(M807,MAT_decisao,3,FALSE)),"")</f>
        <v/>
      </c>
      <c r="O807" s="103" t="str">
        <f>IF(N807="","",IF(N807&gt;=F4_DE,VLOOKUP(Faixa_4,MAT_faixa_score,4,FALSE),IF(N807&lt;=F1_ATE,VLOOKUP(Faixa_1,MAT_faixa_score,4,FALSE),IF(AND(N807&gt;=F2_DE,N807&lt;=F2_ATE),VLOOKUP(Faixa_2,MAT_faixa_score,4,FALSE),IF(AND(N807&gt;=F3_DE,N807&lt;=F3_ATE),VLOOKUP(Faixa_3,MAT_faixa_score,4,FALSE),"")))))</f>
        <v/>
      </c>
      <c r="P807" s="103" t="str">
        <f>IF(N807="","",IF(N807&gt;=F4_DE,VLOOKUP(Faixa_4,MAT_faixa_score,5,FALSE),IF(N807&lt;=F1_ATE,VLOOKUP(Faixa_1,MAT_faixa_score,5,FALSE),IF(AND(N807&gt;=F2_DE,N807&lt;=F2_ATE),VLOOKUP(Faixa_2,MAT_faixa_score,5,FALSE),IF(AND(N807&gt;=F3_DE,N807&lt;=F3_ATE),VLOOKUP(Faixa_3,MAT_faixa_score,5,FALSE),"")))))</f>
        <v/>
      </c>
    </row>
    <row r="808">
      <c r="A808" s="118"/>
      <c r="B808" s="118"/>
      <c r="C808" s="118"/>
      <c r="D808" s="119"/>
      <c r="E808" s="118"/>
      <c r="F808" s="118"/>
      <c r="G808" s="120"/>
      <c r="H808" s="120"/>
      <c r="I808" s="121" t="str">
        <f t="shared" si="1"/>
        <v/>
      </c>
      <c r="J808" s="121"/>
      <c r="K808" s="103"/>
      <c r="L808" s="103"/>
      <c r="M808" s="121"/>
      <c r="N808" s="103" t="str">
        <f>IFERROR(SUM(VLOOKUP(J808,MAT_necessidade,3,FALSE),VLOOKUP(K808,MAT_projeto,3,FALSE),VLOOKUP(L808,MAT_prioridade,3,FALSE),VLOOKUP(M808,MAT_decisao,3,FALSE)),"")</f>
        <v/>
      </c>
      <c r="O808" s="103" t="str">
        <f>IF(N808="","",IF(N808&gt;=F4_DE,VLOOKUP(Faixa_4,MAT_faixa_score,4,FALSE),IF(N808&lt;=F1_ATE,VLOOKUP(Faixa_1,MAT_faixa_score,4,FALSE),IF(AND(N808&gt;=F2_DE,N808&lt;=F2_ATE),VLOOKUP(Faixa_2,MAT_faixa_score,4,FALSE),IF(AND(N808&gt;=F3_DE,N808&lt;=F3_ATE),VLOOKUP(Faixa_3,MAT_faixa_score,4,FALSE),"")))))</f>
        <v/>
      </c>
      <c r="P808" s="103" t="str">
        <f>IF(N808="","",IF(N808&gt;=F4_DE,VLOOKUP(Faixa_4,MAT_faixa_score,5,FALSE),IF(N808&lt;=F1_ATE,VLOOKUP(Faixa_1,MAT_faixa_score,5,FALSE),IF(AND(N808&gt;=F2_DE,N808&lt;=F2_ATE),VLOOKUP(Faixa_2,MAT_faixa_score,5,FALSE),IF(AND(N808&gt;=F3_DE,N808&lt;=F3_ATE),VLOOKUP(Faixa_3,MAT_faixa_score,5,FALSE),"")))))</f>
        <v/>
      </c>
    </row>
    <row r="809">
      <c r="A809" s="118"/>
      <c r="B809" s="118"/>
      <c r="C809" s="118"/>
      <c r="D809" s="119"/>
      <c r="E809" s="118"/>
      <c r="F809" s="118"/>
      <c r="G809" s="120"/>
      <c r="H809" s="120"/>
      <c r="I809" s="121" t="str">
        <f t="shared" si="1"/>
        <v/>
      </c>
      <c r="J809" s="121"/>
      <c r="K809" s="103"/>
      <c r="L809" s="103"/>
      <c r="M809" s="121"/>
      <c r="N809" s="103" t="str">
        <f>IFERROR(SUM(VLOOKUP(J809,MAT_necessidade,3,FALSE),VLOOKUP(K809,MAT_projeto,3,FALSE),VLOOKUP(L809,MAT_prioridade,3,FALSE),VLOOKUP(M809,MAT_decisao,3,FALSE)),"")</f>
        <v/>
      </c>
      <c r="O809" s="103" t="str">
        <f>IF(N809="","",IF(N809&gt;=F4_DE,VLOOKUP(Faixa_4,MAT_faixa_score,4,FALSE),IF(N809&lt;=F1_ATE,VLOOKUP(Faixa_1,MAT_faixa_score,4,FALSE),IF(AND(N809&gt;=F2_DE,N809&lt;=F2_ATE),VLOOKUP(Faixa_2,MAT_faixa_score,4,FALSE),IF(AND(N809&gt;=F3_DE,N809&lt;=F3_ATE),VLOOKUP(Faixa_3,MAT_faixa_score,4,FALSE),"")))))</f>
        <v/>
      </c>
      <c r="P809" s="103" t="str">
        <f>IF(N809="","",IF(N809&gt;=F4_DE,VLOOKUP(Faixa_4,MAT_faixa_score,5,FALSE),IF(N809&lt;=F1_ATE,VLOOKUP(Faixa_1,MAT_faixa_score,5,FALSE),IF(AND(N809&gt;=F2_DE,N809&lt;=F2_ATE),VLOOKUP(Faixa_2,MAT_faixa_score,5,FALSE),IF(AND(N809&gt;=F3_DE,N809&lt;=F3_ATE),VLOOKUP(Faixa_3,MAT_faixa_score,5,FALSE),"")))))</f>
        <v/>
      </c>
    </row>
    <row r="810">
      <c r="A810" s="118"/>
      <c r="B810" s="118"/>
      <c r="C810" s="118"/>
      <c r="D810" s="119"/>
      <c r="E810" s="118"/>
      <c r="F810" s="118"/>
      <c r="G810" s="120"/>
      <c r="H810" s="120"/>
      <c r="I810" s="121" t="str">
        <f t="shared" si="1"/>
        <v/>
      </c>
      <c r="J810" s="121"/>
      <c r="K810" s="103"/>
      <c r="L810" s="103"/>
      <c r="M810" s="121"/>
      <c r="N810" s="103" t="str">
        <f>IFERROR(SUM(VLOOKUP(J810,MAT_necessidade,3,FALSE),VLOOKUP(K810,MAT_projeto,3,FALSE),VLOOKUP(L810,MAT_prioridade,3,FALSE),VLOOKUP(M810,MAT_decisao,3,FALSE)),"")</f>
        <v/>
      </c>
      <c r="O810" s="103" t="str">
        <f>IF(N810="","",IF(N810&gt;=F4_DE,VLOOKUP(Faixa_4,MAT_faixa_score,4,FALSE),IF(N810&lt;=F1_ATE,VLOOKUP(Faixa_1,MAT_faixa_score,4,FALSE),IF(AND(N810&gt;=F2_DE,N810&lt;=F2_ATE),VLOOKUP(Faixa_2,MAT_faixa_score,4,FALSE),IF(AND(N810&gt;=F3_DE,N810&lt;=F3_ATE),VLOOKUP(Faixa_3,MAT_faixa_score,4,FALSE),"")))))</f>
        <v/>
      </c>
      <c r="P810" s="103" t="str">
        <f>IF(N810="","",IF(N810&gt;=F4_DE,VLOOKUP(Faixa_4,MAT_faixa_score,5,FALSE),IF(N810&lt;=F1_ATE,VLOOKUP(Faixa_1,MAT_faixa_score,5,FALSE),IF(AND(N810&gt;=F2_DE,N810&lt;=F2_ATE),VLOOKUP(Faixa_2,MAT_faixa_score,5,FALSE),IF(AND(N810&gt;=F3_DE,N810&lt;=F3_ATE),VLOOKUP(Faixa_3,MAT_faixa_score,5,FALSE),"")))))</f>
        <v/>
      </c>
    </row>
    <row r="811">
      <c r="A811" s="118"/>
      <c r="B811" s="118"/>
      <c r="C811" s="118"/>
      <c r="D811" s="119"/>
      <c r="E811" s="118"/>
      <c r="F811" s="118"/>
      <c r="G811" s="120"/>
      <c r="H811" s="120"/>
      <c r="I811" s="121" t="str">
        <f t="shared" si="1"/>
        <v/>
      </c>
      <c r="J811" s="121"/>
      <c r="K811" s="103"/>
      <c r="L811" s="103"/>
      <c r="M811" s="121"/>
      <c r="N811" s="103" t="str">
        <f>IFERROR(SUM(VLOOKUP(J811,MAT_necessidade,3,FALSE),VLOOKUP(K811,MAT_projeto,3,FALSE),VLOOKUP(L811,MAT_prioridade,3,FALSE),VLOOKUP(M811,MAT_decisao,3,FALSE)),"")</f>
        <v/>
      </c>
      <c r="O811" s="103" t="str">
        <f>IF(N811="","",IF(N811&gt;=F4_DE,VLOOKUP(Faixa_4,MAT_faixa_score,4,FALSE),IF(N811&lt;=F1_ATE,VLOOKUP(Faixa_1,MAT_faixa_score,4,FALSE),IF(AND(N811&gt;=F2_DE,N811&lt;=F2_ATE),VLOOKUP(Faixa_2,MAT_faixa_score,4,FALSE),IF(AND(N811&gt;=F3_DE,N811&lt;=F3_ATE),VLOOKUP(Faixa_3,MAT_faixa_score,4,FALSE),"")))))</f>
        <v/>
      </c>
      <c r="P811" s="103" t="str">
        <f>IF(N811="","",IF(N811&gt;=F4_DE,VLOOKUP(Faixa_4,MAT_faixa_score,5,FALSE),IF(N811&lt;=F1_ATE,VLOOKUP(Faixa_1,MAT_faixa_score,5,FALSE),IF(AND(N811&gt;=F2_DE,N811&lt;=F2_ATE),VLOOKUP(Faixa_2,MAT_faixa_score,5,FALSE),IF(AND(N811&gt;=F3_DE,N811&lt;=F3_ATE),VLOOKUP(Faixa_3,MAT_faixa_score,5,FALSE),"")))))</f>
        <v/>
      </c>
    </row>
    <row r="812">
      <c r="A812" s="118"/>
      <c r="B812" s="118"/>
      <c r="C812" s="118"/>
      <c r="D812" s="119"/>
      <c r="E812" s="118"/>
      <c r="F812" s="118"/>
      <c r="G812" s="120"/>
      <c r="H812" s="120"/>
      <c r="I812" s="121" t="str">
        <f t="shared" si="1"/>
        <v/>
      </c>
      <c r="J812" s="121"/>
      <c r="K812" s="103"/>
      <c r="L812" s="103"/>
      <c r="M812" s="121"/>
      <c r="N812" s="103" t="str">
        <f>IFERROR(SUM(VLOOKUP(J812,MAT_necessidade,3,FALSE),VLOOKUP(K812,MAT_projeto,3,FALSE),VLOOKUP(L812,MAT_prioridade,3,FALSE),VLOOKUP(M812,MAT_decisao,3,FALSE)),"")</f>
        <v/>
      </c>
      <c r="O812" s="103" t="str">
        <f>IF(N812="","",IF(N812&gt;=F4_DE,VLOOKUP(Faixa_4,MAT_faixa_score,4,FALSE),IF(N812&lt;=F1_ATE,VLOOKUP(Faixa_1,MAT_faixa_score,4,FALSE),IF(AND(N812&gt;=F2_DE,N812&lt;=F2_ATE),VLOOKUP(Faixa_2,MAT_faixa_score,4,FALSE),IF(AND(N812&gt;=F3_DE,N812&lt;=F3_ATE),VLOOKUP(Faixa_3,MAT_faixa_score,4,FALSE),"")))))</f>
        <v/>
      </c>
      <c r="P812" s="103" t="str">
        <f>IF(N812="","",IF(N812&gt;=F4_DE,VLOOKUP(Faixa_4,MAT_faixa_score,5,FALSE),IF(N812&lt;=F1_ATE,VLOOKUP(Faixa_1,MAT_faixa_score,5,FALSE),IF(AND(N812&gt;=F2_DE,N812&lt;=F2_ATE),VLOOKUP(Faixa_2,MAT_faixa_score,5,FALSE),IF(AND(N812&gt;=F3_DE,N812&lt;=F3_ATE),VLOOKUP(Faixa_3,MAT_faixa_score,5,FALSE),"")))))</f>
        <v/>
      </c>
    </row>
    <row r="813">
      <c r="A813" s="118"/>
      <c r="B813" s="118"/>
      <c r="C813" s="118"/>
      <c r="D813" s="119"/>
      <c r="E813" s="118"/>
      <c r="F813" s="118"/>
      <c r="G813" s="120"/>
      <c r="H813" s="120"/>
      <c r="I813" s="121" t="str">
        <f t="shared" si="1"/>
        <v/>
      </c>
      <c r="J813" s="121"/>
      <c r="K813" s="103"/>
      <c r="L813" s="103"/>
      <c r="M813" s="121"/>
      <c r="N813" s="103" t="str">
        <f>IFERROR(SUM(VLOOKUP(J813,MAT_necessidade,3,FALSE),VLOOKUP(K813,MAT_projeto,3,FALSE),VLOOKUP(L813,MAT_prioridade,3,FALSE),VLOOKUP(M813,MAT_decisao,3,FALSE)),"")</f>
        <v/>
      </c>
      <c r="O813" s="103" t="str">
        <f>IF(N813="","",IF(N813&gt;=F4_DE,VLOOKUP(Faixa_4,MAT_faixa_score,4,FALSE),IF(N813&lt;=F1_ATE,VLOOKUP(Faixa_1,MAT_faixa_score,4,FALSE),IF(AND(N813&gt;=F2_DE,N813&lt;=F2_ATE),VLOOKUP(Faixa_2,MAT_faixa_score,4,FALSE),IF(AND(N813&gt;=F3_DE,N813&lt;=F3_ATE),VLOOKUP(Faixa_3,MAT_faixa_score,4,FALSE),"")))))</f>
        <v/>
      </c>
      <c r="P813" s="103" t="str">
        <f>IF(N813="","",IF(N813&gt;=F4_DE,VLOOKUP(Faixa_4,MAT_faixa_score,5,FALSE),IF(N813&lt;=F1_ATE,VLOOKUP(Faixa_1,MAT_faixa_score,5,FALSE),IF(AND(N813&gt;=F2_DE,N813&lt;=F2_ATE),VLOOKUP(Faixa_2,MAT_faixa_score,5,FALSE),IF(AND(N813&gt;=F3_DE,N813&lt;=F3_ATE),VLOOKUP(Faixa_3,MAT_faixa_score,5,FALSE),"")))))</f>
        <v/>
      </c>
    </row>
    <row r="814">
      <c r="A814" s="118"/>
      <c r="B814" s="118"/>
      <c r="C814" s="118"/>
      <c r="D814" s="119"/>
      <c r="E814" s="118"/>
      <c r="F814" s="118"/>
      <c r="G814" s="120"/>
      <c r="H814" s="120"/>
      <c r="I814" s="121" t="str">
        <f t="shared" si="1"/>
        <v/>
      </c>
      <c r="J814" s="121"/>
      <c r="K814" s="103"/>
      <c r="L814" s="103"/>
      <c r="M814" s="121"/>
      <c r="N814" s="103" t="str">
        <f>IFERROR(SUM(VLOOKUP(J814,MAT_necessidade,3,FALSE),VLOOKUP(K814,MAT_projeto,3,FALSE),VLOOKUP(L814,MAT_prioridade,3,FALSE),VLOOKUP(M814,MAT_decisao,3,FALSE)),"")</f>
        <v/>
      </c>
      <c r="O814" s="103" t="str">
        <f>IF(N814="","",IF(N814&gt;=F4_DE,VLOOKUP(Faixa_4,MAT_faixa_score,4,FALSE),IF(N814&lt;=F1_ATE,VLOOKUP(Faixa_1,MAT_faixa_score,4,FALSE),IF(AND(N814&gt;=F2_DE,N814&lt;=F2_ATE),VLOOKUP(Faixa_2,MAT_faixa_score,4,FALSE),IF(AND(N814&gt;=F3_DE,N814&lt;=F3_ATE),VLOOKUP(Faixa_3,MAT_faixa_score,4,FALSE),"")))))</f>
        <v/>
      </c>
      <c r="P814" s="103" t="str">
        <f>IF(N814="","",IF(N814&gt;=F4_DE,VLOOKUP(Faixa_4,MAT_faixa_score,5,FALSE),IF(N814&lt;=F1_ATE,VLOOKUP(Faixa_1,MAT_faixa_score,5,FALSE),IF(AND(N814&gt;=F2_DE,N814&lt;=F2_ATE),VLOOKUP(Faixa_2,MAT_faixa_score,5,FALSE),IF(AND(N814&gt;=F3_DE,N814&lt;=F3_ATE),VLOOKUP(Faixa_3,MAT_faixa_score,5,FALSE),"")))))</f>
        <v/>
      </c>
    </row>
    <row r="815">
      <c r="A815" s="118"/>
      <c r="B815" s="118"/>
      <c r="C815" s="118"/>
      <c r="D815" s="119"/>
      <c r="E815" s="118"/>
      <c r="F815" s="118"/>
      <c r="G815" s="120"/>
      <c r="H815" s="120"/>
      <c r="I815" s="121" t="str">
        <f t="shared" si="1"/>
        <v/>
      </c>
      <c r="J815" s="121"/>
      <c r="K815" s="103"/>
      <c r="L815" s="103"/>
      <c r="M815" s="121"/>
      <c r="N815" s="103" t="str">
        <f>IFERROR(SUM(VLOOKUP(J815,MAT_necessidade,3,FALSE),VLOOKUP(K815,MAT_projeto,3,FALSE),VLOOKUP(L815,MAT_prioridade,3,FALSE),VLOOKUP(M815,MAT_decisao,3,FALSE)),"")</f>
        <v/>
      </c>
      <c r="O815" s="103" t="str">
        <f>IF(N815="","",IF(N815&gt;=F4_DE,VLOOKUP(Faixa_4,MAT_faixa_score,4,FALSE),IF(N815&lt;=F1_ATE,VLOOKUP(Faixa_1,MAT_faixa_score,4,FALSE),IF(AND(N815&gt;=F2_DE,N815&lt;=F2_ATE),VLOOKUP(Faixa_2,MAT_faixa_score,4,FALSE),IF(AND(N815&gt;=F3_DE,N815&lt;=F3_ATE),VLOOKUP(Faixa_3,MAT_faixa_score,4,FALSE),"")))))</f>
        <v/>
      </c>
      <c r="P815" s="103" t="str">
        <f>IF(N815="","",IF(N815&gt;=F4_DE,VLOOKUP(Faixa_4,MAT_faixa_score,5,FALSE),IF(N815&lt;=F1_ATE,VLOOKUP(Faixa_1,MAT_faixa_score,5,FALSE),IF(AND(N815&gt;=F2_DE,N815&lt;=F2_ATE),VLOOKUP(Faixa_2,MAT_faixa_score,5,FALSE),IF(AND(N815&gt;=F3_DE,N815&lt;=F3_ATE),VLOOKUP(Faixa_3,MAT_faixa_score,5,FALSE),"")))))</f>
        <v/>
      </c>
    </row>
    <row r="816">
      <c r="A816" s="118"/>
      <c r="B816" s="118"/>
      <c r="C816" s="118"/>
      <c r="D816" s="119"/>
      <c r="E816" s="118"/>
      <c r="F816" s="118"/>
      <c r="G816" s="120"/>
      <c r="H816" s="120"/>
      <c r="I816" s="121" t="str">
        <f t="shared" si="1"/>
        <v/>
      </c>
      <c r="J816" s="121"/>
      <c r="K816" s="103"/>
      <c r="L816" s="103"/>
      <c r="M816" s="121"/>
      <c r="N816" s="103" t="str">
        <f>IFERROR(SUM(VLOOKUP(J816,MAT_necessidade,3,FALSE),VLOOKUP(K816,MAT_projeto,3,FALSE),VLOOKUP(L816,MAT_prioridade,3,FALSE),VLOOKUP(M816,MAT_decisao,3,FALSE)),"")</f>
        <v/>
      </c>
      <c r="O816" s="103" t="str">
        <f>IF(N816="","",IF(N816&gt;=F4_DE,VLOOKUP(Faixa_4,MAT_faixa_score,4,FALSE),IF(N816&lt;=F1_ATE,VLOOKUP(Faixa_1,MAT_faixa_score,4,FALSE),IF(AND(N816&gt;=F2_DE,N816&lt;=F2_ATE),VLOOKUP(Faixa_2,MAT_faixa_score,4,FALSE),IF(AND(N816&gt;=F3_DE,N816&lt;=F3_ATE),VLOOKUP(Faixa_3,MAT_faixa_score,4,FALSE),"")))))</f>
        <v/>
      </c>
      <c r="P816" s="103" t="str">
        <f>IF(N816="","",IF(N816&gt;=F4_DE,VLOOKUP(Faixa_4,MAT_faixa_score,5,FALSE),IF(N816&lt;=F1_ATE,VLOOKUP(Faixa_1,MAT_faixa_score,5,FALSE),IF(AND(N816&gt;=F2_DE,N816&lt;=F2_ATE),VLOOKUP(Faixa_2,MAT_faixa_score,5,FALSE),IF(AND(N816&gt;=F3_DE,N816&lt;=F3_ATE),VLOOKUP(Faixa_3,MAT_faixa_score,5,FALSE),"")))))</f>
        <v/>
      </c>
    </row>
    <row r="817">
      <c r="A817" s="118"/>
      <c r="B817" s="118"/>
      <c r="C817" s="118"/>
      <c r="D817" s="119"/>
      <c r="E817" s="118"/>
      <c r="F817" s="118"/>
      <c r="G817" s="120"/>
      <c r="H817" s="120"/>
      <c r="I817" s="121" t="str">
        <f t="shared" si="1"/>
        <v/>
      </c>
      <c r="J817" s="121"/>
      <c r="K817" s="103"/>
      <c r="L817" s="103"/>
      <c r="M817" s="121"/>
      <c r="N817" s="103" t="str">
        <f>IFERROR(SUM(VLOOKUP(J817,MAT_necessidade,3,FALSE),VLOOKUP(K817,MAT_projeto,3,FALSE),VLOOKUP(L817,MAT_prioridade,3,FALSE),VLOOKUP(M817,MAT_decisao,3,FALSE)),"")</f>
        <v/>
      </c>
      <c r="O817" s="103" t="str">
        <f>IF(N817="","",IF(N817&gt;=F4_DE,VLOOKUP(Faixa_4,MAT_faixa_score,4,FALSE),IF(N817&lt;=F1_ATE,VLOOKUP(Faixa_1,MAT_faixa_score,4,FALSE),IF(AND(N817&gt;=F2_DE,N817&lt;=F2_ATE),VLOOKUP(Faixa_2,MAT_faixa_score,4,FALSE),IF(AND(N817&gt;=F3_DE,N817&lt;=F3_ATE),VLOOKUP(Faixa_3,MAT_faixa_score,4,FALSE),"")))))</f>
        <v/>
      </c>
      <c r="P817" s="103" t="str">
        <f>IF(N817="","",IF(N817&gt;=F4_DE,VLOOKUP(Faixa_4,MAT_faixa_score,5,FALSE),IF(N817&lt;=F1_ATE,VLOOKUP(Faixa_1,MAT_faixa_score,5,FALSE),IF(AND(N817&gt;=F2_DE,N817&lt;=F2_ATE),VLOOKUP(Faixa_2,MAT_faixa_score,5,FALSE),IF(AND(N817&gt;=F3_DE,N817&lt;=F3_ATE),VLOOKUP(Faixa_3,MAT_faixa_score,5,FALSE),"")))))</f>
        <v/>
      </c>
    </row>
    <row r="818">
      <c r="A818" s="118"/>
      <c r="B818" s="118"/>
      <c r="C818" s="118"/>
      <c r="D818" s="119"/>
      <c r="E818" s="118"/>
      <c r="F818" s="118"/>
      <c r="G818" s="120"/>
      <c r="H818" s="120"/>
      <c r="I818" s="121" t="str">
        <f t="shared" si="1"/>
        <v/>
      </c>
      <c r="J818" s="121"/>
      <c r="K818" s="103"/>
      <c r="L818" s="103"/>
      <c r="M818" s="121"/>
      <c r="N818" s="103" t="str">
        <f>IFERROR(SUM(VLOOKUP(J818,MAT_necessidade,3,FALSE),VLOOKUP(K818,MAT_projeto,3,FALSE),VLOOKUP(L818,MAT_prioridade,3,FALSE),VLOOKUP(M818,MAT_decisao,3,FALSE)),"")</f>
        <v/>
      </c>
      <c r="O818" s="103" t="str">
        <f>IF(N818="","",IF(N818&gt;=F4_DE,VLOOKUP(Faixa_4,MAT_faixa_score,4,FALSE),IF(N818&lt;=F1_ATE,VLOOKUP(Faixa_1,MAT_faixa_score,4,FALSE),IF(AND(N818&gt;=F2_DE,N818&lt;=F2_ATE),VLOOKUP(Faixa_2,MAT_faixa_score,4,FALSE),IF(AND(N818&gt;=F3_DE,N818&lt;=F3_ATE),VLOOKUP(Faixa_3,MAT_faixa_score,4,FALSE),"")))))</f>
        <v/>
      </c>
      <c r="P818" s="103" t="str">
        <f>IF(N818="","",IF(N818&gt;=F4_DE,VLOOKUP(Faixa_4,MAT_faixa_score,5,FALSE),IF(N818&lt;=F1_ATE,VLOOKUP(Faixa_1,MAT_faixa_score,5,FALSE),IF(AND(N818&gt;=F2_DE,N818&lt;=F2_ATE),VLOOKUP(Faixa_2,MAT_faixa_score,5,FALSE),IF(AND(N818&gt;=F3_DE,N818&lt;=F3_ATE),VLOOKUP(Faixa_3,MAT_faixa_score,5,FALSE),"")))))</f>
        <v/>
      </c>
    </row>
    <row r="819">
      <c r="A819" s="118"/>
      <c r="B819" s="118"/>
      <c r="C819" s="118"/>
      <c r="D819" s="119"/>
      <c r="E819" s="118"/>
      <c r="F819" s="118"/>
      <c r="G819" s="120"/>
      <c r="H819" s="120"/>
      <c r="I819" s="121" t="str">
        <f t="shared" si="1"/>
        <v/>
      </c>
      <c r="J819" s="121"/>
      <c r="K819" s="103"/>
      <c r="L819" s="103"/>
      <c r="M819" s="121"/>
      <c r="N819" s="103" t="str">
        <f>IFERROR(SUM(VLOOKUP(J819,MAT_necessidade,3,FALSE),VLOOKUP(K819,MAT_projeto,3,FALSE),VLOOKUP(L819,MAT_prioridade,3,FALSE),VLOOKUP(M819,MAT_decisao,3,FALSE)),"")</f>
        <v/>
      </c>
      <c r="O819" s="103" t="str">
        <f>IF(N819="","",IF(N819&gt;=F4_DE,VLOOKUP(Faixa_4,MAT_faixa_score,4,FALSE),IF(N819&lt;=F1_ATE,VLOOKUP(Faixa_1,MAT_faixa_score,4,FALSE),IF(AND(N819&gt;=F2_DE,N819&lt;=F2_ATE),VLOOKUP(Faixa_2,MAT_faixa_score,4,FALSE),IF(AND(N819&gt;=F3_DE,N819&lt;=F3_ATE),VLOOKUP(Faixa_3,MAT_faixa_score,4,FALSE),"")))))</f>
        <v/>
      </c>
      <c r="P819" s="103" t="str">
        <f>IF(N819="","",IF(N819&gt;=F4_DE,VLOOKUP(Faixa_4,MAT_faixa_score,5,FALSE),IF(N819&lt;=F1_ATE,VLOOKUP(Faixa_1,MAT_faixa_score,5,FALSE),IF(AND(N819&gt;=F2_DE,N819&lt;=F2_ATE),VLOOKUP(Faixa_2,MAT_faixa_score,5,FALSE),IF(AND(N819&gt;=F3_DE,N819&lt;=F3_ATE),VLOOKUP(Faixa_3,MAT_faixa_score,5,FALSE),"")))))</f>
        <v/>
      </c>
    </row>
    <row r="820">
      <c r="A820" s="118"/>
      <c r="B820" s="118"/>
      <c r="C820" s="118"/>
      <c r="D820" s="119"/>
      <c r="E820" s="118"/>
      <c r="F820" s="118"/>
      <c r="G820" s="120"/>
      <c r="H820" s="120"/>
      <c r="I820" s="121" t="str">
        <f t="shared" si="1"/>
        <v/>
      </c>
      <c r="J820" s="121"/>
      <c r="K820" s="103"/>
      <c r="L820" s="103"/>
      <c r="M820" s="121"/>
      <c r="N820" s="103" t="str">
        <f>IFERROR(SUM(VLOOKUP(J820,MAT_necessidade,3,FALSE),VLOOKUP(K820,MAT_projeto,3,FALSE),VLOOKUP(L820,MAT_prioridade,3,FALSE),VLOOKUP(M820,MAT_decisao,3,FALSE)),"")</f>
        <v/>
      </c>
      <c r="O820" s="103" t="str">
        <f>IF(N820="","",IF(N820&gt;=F4_DE,VLOOKUP(Faixa_4,MAT_faixa_score,4,FALSE),IF(N820&lt;=F1_ATE,VLOOKUP(Faixa_1,MAT_faixa_score,4,FALSE),IF(AND(N820&gt;=F2_DE,N820&lt;=F2_ATE),VLOOKUP(Faixa_2,MAT_faixa_score,4,FALSE),IF(AND(N820&gt;=F3_DE,N820&lt;=F3_ATE),VLOOKUP(Faixa_3,MAT_faixa_score,4,FALSE),"")))))</f>
        <v/>
      </c>
      <c r="P820" s="103" t="str">
        <f>IF(N820="","",IF(N820&gt;=F4_DE,VLOOKUP(Faixa_4,MAT_faixa_score,5,FALSE),IF(N820&lt;=F1_ATE,VLOOKUP(Faixa_1,MAT_faixa_score,5,FALSE),IF(AND(N820&gt;=F2_DE,N820&lt;=F2_ATE),VLOOKUP(Faixa_2,MAT_faixa_score,5,FALSE),IF(AND(N820&gt;=F3_DE,N820&lt;=F3_ATE),VLOOKUP(Faixa_3,MAT_faixa_score,5,FALSE),"")))))</f>
        <v/>
      </c>
    </row>
    <row r="821">
      <c r="A821" s="118"/>
      <c r="B821" s="118"/>
      <c r="C821" s="118"/>
      <c r="D821" s="119"/>
      <c r="E821" s="118"/>
      <c r="F821" s="118"/>
      <c r="G821" s="120"/>
      <c r="H821" s="120"/>
      <c r="I821" s="121" t="str">
        <f t="shared" si="1"/>
        <v/>
      </c>
      <c r="J821" s="121"/>
      <c r="K821" s="103"/>
      <c r="L821" s="103"/>
      <c r="M821" s="121"/>
      <c r="N821" s="103" t="str">
        <f>IFERROR(SUM(VLOOKUP(J821,MAT_necessidade,3,FALSE),VLOOKUP(K821,MAT_projeto,3,FALSE),VLOOKUP(L821,MAT_prioridade,3,FALSE),VLOOKUP(M821,MAT_decisao,3,FALSE)),"")</f>
        <v/>
      </c>
      <c r="O821" s="103" t="str">
        <f>IF(N821="","",IF(N821&gt;=F4_DE,VLOOKUP(Faixa_4,MAT_faixa_score,4,FALSE),IF(N821&lt;=F1_ATE,VLOOKUP(Faixa_1,MAT_faixa_score,4,FALSE),IF(AND(N821&gt;=F2_DE,N821&lt;=F2_ATE),VLOOKUP(Faixa_2,MAT_faixa_score,4,FALSE),IF(AND(N821&gt;=F3_DE,N821&lt;=F3_ATE),VLOOKUP(Faixa_3,MAT_faixa_score,4,FALSE),"")))))</f>
        <v/>
      </c>
      <c r="P821" s="103" t="str">
        <f>IF(N821="","",IF(N821&gt;=F4_DE,VLOOKUP(Faixa_4,MAT_faixa_score,5,FALSE),IF(N821&lt;=F1_ATE,VLOOKUP(Faixa_1,MAT_faixa_score,5,FALSE),IF(AND(N821&gt;=F2_DE,N821&lt;=F2_ATE),VLOOKUP(Faixa_2,MAT_faixa_score,5,FALSE),IF(AND(N821&gt;=F3_DE,N821&lt;=F3_ATE),VLOOKUP(Faixa_3,MAT_faixa_score,5,FALSE),"")))))</f>
        <v/>
      </c>
    </row>
    <row r="822">
      <c r="A822" s="118"/>
      <c r="B822" s="118"/>
      <c r="C822" s="118"/>
      <c r="D822" s="119"/>
      <c r="E822" s="118"/>
      <c r="F822" s="118"/>
      <c r="G822" s="120"/>
      <c r="H822" s="120"/>
      <c r="I822" s="121" t="str">
        <f t="shared" si="1"/>
        <v/>
      </c>
      <c r="J822" s="121"/>
      <c r="K822" s="103"/>
      <c r="L822" s="103"/>
      <c r="M822" s="121"/>
      <c r="N822" s="103" t="str">
        <f>IFERROR(SUM(VLOOKUP(J822,MAT_necessidade,3,FALSE),VLOOKUP(K822,MAT_projeto,3,FALSE),VLOOKUP(L822,MAT_prioridade,3,FALSE),VLOOKUP(M822,MAT_decisao,3,FALSE)),"")</f>
        <v/>
      </c>
      <c r="O822" s="103" t="str">
        <f>IF(N822="","",IF(N822&gt;=F4_DE,VLOOKUP(Faixa_4,MAT_faixa_score,4,FALSE),IF(N822&lt;=F1_ATE,VLOOKUP(Faixa_1,MAT_faixa_score,4,FALSE),IF(AND(N822&gt;=F2_DE,N822&lt;=F2_ATE),VLOOKUP(Faixa_2,MAT_faixa_score,4,FALSE),IF(AND(N822&gt;=F3_DE,N822&lt;=F3_ATE),VLOOKUP(Faixa_3,MAT_faixa_score,4,FALSE),"")))))</f>
        <v/>
      </c>
      <c r="P822" s="103" t="str">
        <f>IF(N822="","",IF(N822&gt;=F4_DE,VLOOKUP(Faixa_4,MAT_faixa_score,5,FALSE),IF(N822&lt;=F1_ATE,VLOOKUP(Faixa_1,MAT_faixa_score,5,FALSE),IF(AND(N822&gt;=F2_DE,N822&lt;=F2_ATE),VLOOKUP(Faixa_2,MAT_faixa_score,5,FALSE),IF(AND(N822&gt;=F3_DE,N822&lt;=F3_ATE),VLOOKUP(Faixa_3,MAT_faixa_score,5,FALSE),"")))))</f>
        <v/>
      </c>
    </row>
    <row r="823">
      <c r="A823" s="118"/>
      <c r="B823" s="118"/>
      <c r="C823" s="118"/>
      <c r="D823" s="119"/>
      <c r="E823" s="118"/>
      <c r="F823" s="118"/>
      <c r="G823" s="120"/>
      <c r="H823" s="120"/>
      <c r="I823" s="121" t="str">
        <f t="shared" si="1"/>
        <v/>
      </c>
      <c r="J823" s="121"/>
      <c r="K823" s="103"/>
      <c r="L823" s="103"/>
      <c r="M823" s="121"/>
      <c r="N823" s="103" t="str">
        <f>IFERROR(SUM(VLOOKUP(J823,MAT_necessidade,3,FALSE),VLOOKUP(K823,MAT_projeto,3,FALSE),VLOOKUP(L823,MAT_prioridade,3,FALSE),VLOOKUP(M823,MAT_decisao,3,FALSE)),"")</f>
        <v/>
      </c>
      <c r="O823" s="103" t="str">
        <f>IF(N823="","",IF(N823&gt;=F4_DE,VLOOKUP(Faixa_4,MAT_faixa_score,4,FALSE),IF(N823&lt;=F1_ATE,VLOOKUP(Faixa_1,MAT_faixa_score,4,FALSE),IF(AND(N823&gt;=F2_DE,N823&lt;=F2_ATE),VLOOKUP(Faixa_2,MAT_faixa_score,4,FALSE),IF(AND(N823&gt;=F3_DE,N823&lt;=F3_ATE),VLOOKUP(Faixa_3,MAT_faixa_score,4,FALSE),"")))))</f>
        <v/>
      </c>
      <c r="P823" s="103" t="str">
        <f>IF(N823="","",IF(N823&gt;=F4_DE,VLOOKUP(Faixa_4,MAT_faixa_score,5,FALSE),IF(N823&lt;=F1_ATE,VLOOKUP(Faixa_1,MAT_faixa_score,5,FALSE),IF(AND(N823&gt;=F2_DE,N823&lt;=F2_ATE),VLOOKUP(Faixa_2,MAT_faixa_score,5,FALSE),IF(AND(N823&gt;=F3_DE,N823&lt;=F3_ATE),VLOOKUP(Faixa_3,MAT_faixa_score,5,FALSE),"")))))</f>
        <v/>
      </c>
    </row>
    <row r="824">
      <c r="A824" s="118"/>
      <c r="B824" s="118"/>
      <c r="C824" s="118"/>
      <c r="D824" s="119"/>
      <c r="E824" s="118"/>
      <c r="F824" s="118"/>
      <c r="G824" s="120"/>
      <c r="H824" s="120"/>
      <c r="I824" s="121" t="str">
        <f t="shared" si="1"/>
        <v/>
      </c>
      <c r="J824" s="121"/>
      <c r="K824" s="103"/>
      <c r="L824" s="103"/>
      <c r="M824" s="121"/>
      <c r="N824" s="103" t="str">
        <f>IFERROR(SUM(VLOOKUP(J824,MAT_necessidade,3,FALSE),VLOOKUP(K824,MAT_projeto,3,FALSE),VLOOKUP(L824,MAT_prioridade,3,FALSE),VLOOKUP(M824,MAT_decisao,3,FALSE)),"")</f>
        <v/>
      </c>
      <c r="O824" s="103" t="str">
        <f>IF(N824="","",IF(N824&gt;=F4_DE,VLOOKUP(Faixa_4,MAT_faixa_score,4,FALSE),IF(N824&lt;=F1_ATE,VLOOKUP(Faixa_1,MAT_faixa_score,4,FALSE),IF(AND(N824&gt;=F2_DE,N824&lt;=F2_ATE),VLOOKUP(Faixa_2,MAT_faixa_score,4,FALSE),IF(AND(N824&gt;=F3_DE,N824&lt;=F3_ATE),VLOOKUP(Faixa_3,MAT_faixa_score,4,FALSE),"")))))</f>
        <v/>
      </c>
      <c r="P824" s="103" t="str">
        <f>IF(N824="","",IF(N824&gt;=F4_DE,VLOOKUP(Faixa_4,MAT_faixa_score,5,FALSE),IF(N824&lt;=F1_ATE,VLOOKUP(Faixa_1,MAT_faixa_score,5,FALSE),IF(AND(N824&gt;=F2_DE,N824&lt;=F2_ATE),VLOOKUP(Faixa_2,MAT_faixa_score,5,FALSE),IF(AND(N824&gt;=F3_DE,N824&lt;=F3_ATE),VLOOKUP(Faixa_3,MAT_faixa_score,5,FALSE),"")))))</f>
        <v/>
      </c>
    </row>
    <row r="825">
      <c r="A825" s="118"/>
      <c r="B825" s="118"/>
      <c r="C825" s="118"/>
      <c r="D825" s="119"/>
      <c r="E825" s="118"/>
      <c r="F825" s="118"/>
      <c r="G825" s="120"/>
      <c r="H825" s="120"/>
      <c r="I825" s="121" t="str">
        <f t="shared" si="1"/>
        <v/>
      </c>
      <c r="J825" s="121"/>
      <c r="K825" s="103"/>
      <c r="L825" s="103"/>
      <c r="M825" s="121"/>
      <c r="N825" s="103" t="str">
        <f>IFERROR(SUM(VLOOKUP(J825,MAT_necessidade,3,FALSE),VLOOKUP(K825,MAT_projeto,3,FALSE),VLOOKUP(L825,MAT_prioridade,3,FALSE),VLOOKUP(M825,MAT_decisao,3,FALSE)),"")</f>
        <v/>
      </c>
      <c r="O825" s="103" t="str">
        <f>IF(N825="","",IF(N825&gt;=F4_DE,VLOOKUP(Faixa_4,MAT_faixa_score,4,FALSE),IF(N825&lt;=F1_ATE,VLOOKUP(Faixa_1,MAT_faixa_score,4,FALSE),IF(AND(N825&gt;=F2_DE,N825&lt;=F2_ATE),VLOOKUP(Faixa_2,MAT_faixa_score,4,FALSE),IF(AND(N825&gt;=F3_DE,N825&lt;=F3_ATE),VLOOKUP(Faixa_3,MAT_faixa_score,4,FALSE),"")))))</f>
        <v/>
      </c>
      <c r="P825" s="103" t="str">
        <f>IF(N825="","",IF(N825&gt;=F4_DE,VLOOKUP(Faixa_4,MAT_faixa_score,5,FALSE),IF(N825&lt;=F1_ATE,VLOOKUP(Faixa_1,MAT_faixa_score,5,FALSE),IF(AND(N825&gt;=F2_DE,N825&lt;=F2_ATE),VLOOKUP(Faixa_2,MAT_faixa_score,5,FALSE),IF(AND(N825&gt;=F3_DE,N825&lt;=F3_ATE),VLOOKUP(Faixa_3,MAT_faixa_score,5,FALSE),"")))))</f>
        <v/>
      </c>
    </row>
    <row r="826">
      <c r="A826" s="118"/>
      <c r="B826" s="118"/>
      <c r="C826" s="118"/>
      <c r="D826" s="119"/>
      <c r="E826" s="118"/>
      <c r="F826" s="118"/>
      <c r="G826" s="120"/>
      <c r="H826" s="120"/>
      <c r="I826" s="121" t="str">
        <f t="shared" si="1"/>
        <v/>
      </c>
      <c r="J826" s="121"/>
      <c r="K826" s="103"/>
      <c r="L826" s="103"/>
      <c r="M826" s="121"/>
      <c r="N826" s="103" t="str">
        <f>IFERROR(SUM(VLOOKUP(J826,MAT_necessidade,3,FALSE),VLOOKUP(K826,MAT_projeto,3,FALSE),VLOOKUP(L826,MAT_prioridade,3,FALSE),VLOOKUP(M826,MAT_decisao,3,FALSE)),"")</f>
        <v/>
      </c>
      <c r="O826" s="103" t="str">
        <f>IF(N826="","",IF(N826&gt;=F4_DE,VLOOKUP(Faixa_4,MAT_faixa_score,4,FALSE),IF(N826&lt;=F1_ATE,VLOOKUP(Faixa_1,MAT_faixa_score,4,FALSE),IF(AND(N826&gt;=F2_DE,N826&lt;=F2_ATE),VLOOKUP(Faixa_2,MAT_faixa_score,4,FALSE),IF(AND(N826&gt;=F3_DE,N826&lt;=F3_ATE),VLOOKUP(Faixa_3,MAT_faixa_score,4,FALSE),"")))))</f>
        <v/>
      </c>
      <c r="P826" s="103" t="str">
        <f>IF(N826="","",IF(N826&gt;=F4_DE,VLOOKUP(Faixa_4,MAT_faixa_score,5,FALSE),IF(N826&lt;=F1_ATE,VLOOKUP(Faixa_1,MAT_faixa_score,5,FALSE),IF(AND(N826&gt;=F2_DE,N826&lt;=F2_ATE),VLOOKUP(Faixa_2,MAT_faixa_score,5,FALSE),IF(AND(N826&gt;=F3_DE,N826&lt;=F3_ATE),VLOOKUP(Faixa_3,MAT_faixa_score,5,FALSE),"")))))</f>
        <v/>
      </c>
    </row>
    <row r="827">
      <c r="A827" s="118"/>
      <c r="B827" s="118"/>
      <c r="C827" s="118"/>
      <c r="D827" s="119"/>
      <c r="E827" s="118"/>
      <c r="F827" s="118"/>
      <c r="G827" s="120"/>
      <c r="H827" s="120"/>
      <c r="I827" s="121" t="str">
        <f t="shared" si="1"/>
        <v/>
      </c>
      <c r="J827" s="121"/>
      <c r="K827" s="103"/>
      <c r="L827" s="103"/>
      <c r="M827" s="121"/>
      <c r="N827" s="103" t="str">
        <f>IFERROR(SUM(VLOOKUP(J827,MAT_necessidade,3,FALSE),VLOOKUP(K827,MAT_projeto,3,FALSE),VLOOKUP(L827,MAT_prioridade,3,FALSE),VLOOKUP(M827,MAT_decisao,3,FALSE)),"")</f>
        <v/>
      </c>
      <c r="O827" s="103" t="str">
        <f>IF(N827="","",IF(N827&gt;=F4_DE,VLOOKUP(Faixa_4,MAT_faixa_score,4,FALSE),IF(N827&lt;=F1_ATE,VLOOKUP(Faixa_1,MAT_faixa_score,4,FALSE),IF(AND(N827&gt;=F2_DE,N827&lt;=F2_ATE),VLOOKUP(Faixa_2,MAT_faixa_score,4,FALSE),IF(AND(N827&gt;=F3_DE,N827&lt;=F3_ATE),VLOOKUP(Faixa_3,MAT_faixa_score,4,FALSE),"")))))</f>
        <v/>
      </c>
      <c r="P827" s="103" t="str">
        <f>IF(N827="","",IF(N827&gt;=F4_DE,VLOOKUP(Faixa_4,MAT_faixa_score,5,FALSE),IF(N827&lt;=F1_ATE,VLOOKUP(Faixa_1,MAT_faixa_score,5,FALSE),IF(AND(N827&gt;=F2_DE,N827&lt;=F2_ATE),VLOOKUP(Faixa_2,MAT_faixa_score,5,FALSE),IF(AND(N827&gt;=F3_DE,N827&lt;=F3_ATE),VLOOKUP(Faixa_3,MAT_faixa_score,5,FALSE),"")))))</f>
        <v/>
      </c>
    </row>
    <row r="828">
      <c r="A828" s="118"/>
      <c r="B828" s="118"/>
      <c r="C828" s="118"/>
      <c r="D828" s="119"/>
      <c r="E828" s="118"/>
      <c r="F828" s="118"/>
      <c r="G828" s="120"/>
      <c r="H828" s="120"/>
      <c r="I828" s="121" t="str">
        <f t="shared" si="1"/>
        <v/>
      </c>
      <c r="J828" s="121"/>
      <c r="K828" s="103"/>
      <c r="L828" s="103"/>
      <c r="M828" s="121"/>
      <c r="N828" s="103" t="str">
        <f>IFERROR(SUM(VLOOKUP(J828,MAT_necessidade,3,FALSE),VLOOKUP(K828,MAT_projeto,3,FALSE),VLOOKUP(L828,MAT_prioridade,3,FALSE),VLOOKUP(M828,MAT_decisao,3,FALSE)),"")</f>
        <v/>
      </c>
      <c r="O828" s="103" t="str">
        <f>IF(N828="","",IF(N828&gt;=F4_DE,VLOOKUP(Faixa_4,MAT_faixa_score,4,FALSE),IF(N828&lt;=F1_ATE,VLOOKUP(Faixa_1,MAT_faixa_score,4,FALSE),IF(AND(N828&gt;=F2_DE,N828&lt;=F2_ATE),VLOOKUP(Faixa_2,MAT_faixa_score,4,FALSE),IF(AND(N828&gt;=F3_DE,N828&lt;=F3_ATE),VLOOKUP(Faixa_3,MAT_faixa_score,4,FALSE),"")))))</f>
        <v/>
      </c>
      <c r="P828" s="103" t="str">
        <f>IF(N828="","",IF(N828&gt;=F4_DE,VLOOKUP(Faixa_4,MAT_faixa_score,5,FALSE),IF(N828&lt;=F1_ATE,VLOOKUP(Faixa_1,MAT_faixa_score,5,FALSE),IF(AND(N828&gt;=F2_DE,N828&lt;=F2_ATE),VLOOKUP(Faixa_2,MAT_faixa_score,5,FALSE),IF(AND(N828&gt;=F3_DE,N828&lt;=F3_ATE),VLOOKUP(Faixa_3,MAT_faixa_score,5,FALSE),"")))))</f>
        <v/>
      </c>
    </row>
    <row r="829">
      <c r="A829" s="118"/>
      <c r="B829" s="118"/>
      <c r="C829" s="118"/>
      <c r="D829" s="119"/>
      <c r="E829" s="118"/>
      <c r="F829" s="118"/>
      <c r="G829" s="120"/>
      <c r="H829" s="120"/>
      <c r="I829" s="121" t="str">
        <f t="shared" si="1"/>
        <v/>
      </c>
      <c r="J829" s="121"/>
      <c r="K829" s="103"/>
      <c r="L829" s="103"/>
      <c r="M829" s="121"/>
      <c r="N829" s="103" t="str">
        <f>IFERROR(SUM(VLOOKUP(J829,MAT_necessidade,3,FALSE),VLOOKUP(K829,MAT_projeto,3,FALSE),VLOOKUP(L829,MAT_prioridade,3,FALSE),VLOOKUP(M829,MAT_decisao,3,FALSE)),"")</f>
        <v/>
      </c>
      <c r="O829" s="103" t="str">
        <f>IF(N829="","",IF(N829&gt;=F4_DE,VLOOKUP(Faixa_4,MAT_faixa_score,4,FALSE),IF(N829&lt;=F1_ATE,VLOOKUP(Faixa_1,MAT_faixa_score,4,FALSE),IF(AND(N829&gt;=F2_DE,N829&lt;=F2_ATE),VLOOKUP(Faixa_2,MAT_faixa_score,4,FALSE),IF(AND(N829&gt;=F3_DE,N829&lt;=F3_ATE),VLOOKUP(Faixa_3,MAT_faixa_score,4,FALSE),"")))))</f>
        <v/>
      </c>
      <c r="P829" s="103" t="str">
        <f>IF(N829="","",IF(N829&gt;=F4_DE,VLOOKUP(Faixa_4,MAT_faixa_score,5,FALSE),IF(N829&lt;=F1_ATE,VLOOKUP(Faixa_1,MAT_faixa_score,5,FALSE),IF(AND(N829&gt;=F2_DE,N829&lt;=F2_ATE),VLOOKUP(Faixa_2,MAT_faixa_score,5,FALSE),IF(AND(N829&gt;=F3_DE,N829&lt;=F3_ATE),VLOOKUP(Faixa_3,MAT_faixa_score,5,FALSE),"")))))</f>
        <v/>
      </c>
    </row>
    <row r="830">
      <c r="A830" s="118"/>
      <c r="B830" s="118"/>
      <c r="C830" s="118"/>
      <c r="D830" s="119"/>
      <c r="E830" s="118"/>
      <c r="F830" s="118"/>
      <c r="G830" s="120"/>
      <c r="H830" s="120"/>
      <c r="I830" s="121" t="str">
        <f t="shared" si="1"/>
        <v/>
      </c>
      <c r="J830" s="121"/>
      <c r="K830" s="103"/>
      <c r="L830" s="103"/>
      <c r="M830" s="121"/>
      <c r="N830" s="103" t="str">
        <f>IFERROR(SUM(VLOOKUP(J830,MAT_necessidade,3,FALSE),VLOOKUP(K830,MAT_projeto,3,FALSE),VLOOKUP(L830,MAT_prioridade,3,FALSE),VLOOKUP(M830,MAT_decisao,3,FALSE)),"")</f>
        <v/>
      </c>
      <c r="O830" s="103" t="str">
        <f>IF(N830="","",IF(N830&gt;=F4_DE,VLOOKUP(Faixa_4,MAT_faixa_score,4,FALSE),IF(N830&lt;=F1_ATE,VLOOKUP(Faixa_1,MAT_faixa_score,4,FALSE),IF(AND(N830&gt;=F2_DE,N830&lt;=F2_ATE),VLOOKUP(Faixa_2,MAT_faixa_score,4,FALSE),IF(AND(N830&gt;=F3_DE,N830&lt;=F3_ATE),VLOOKUP(Faixa_3,MAT_faixa_score,4,FALSE),"")))))</f>
        <v/>
      </c>
      <c r="P830" s="103" t="str">
        <f>IF(N830="","",IF(N830&gt;=F4_DE,VLOOKUP(Faixa_4,MAT_faixa_score,5,FALSE),IF(N830&lt;=F1_ATE,VLOOKUP(Faixa_1,MAT_faixa_score,5,FALSE),IF(AND(N830&gt;=F2_DE,N830&lt;=F2_ATE),VLOOKUP(Faixa_2,MAT_faixa_score,5,FALSE),IF(AND(N830&gt;=F3_DE,N830&lt;=F3_ATE),VLOOKUP(Faixa_3,MAT_faixa_score,5,FALSE),"")))))</f>
        <v/>
      </c>
    </row>
    <row r="831">
      <c r="A831" s="118"/>
      <c r="B831" s="118"/>
      <c r="C831" s="118"/>
      <c r="D831" s="119"/>
      <c r="E831" s="118"/>
      <c r="F831" s="118"/>
      <c r="G831" s="120"/>
      <c r="H831" s="120"/>
      <c r="I831" s="121" t="str">
        <f t="shared" si="1"/>
        <v/>
      </c>
      <c r="J831" s="121"/>
      <c r="K831" s="103"/>
      <c r="L831" s="103"/>
      <c r="M831" s="121"/>
      <c r="N831" s="103" t="str">
        <f>IFERROR(SUM(VLOOKUP(J831,MAT_necessidade,3,FALSE),VLOOKUP(K831,MAT_projeto,3,FALSE),VLOOKUP(L831,MAT_prioridade,3,FALSE),VLOOKUP(M831,MAT_decisao,3,FALSE)),"")</f>
        <v/>
      </c>
      <c r="O831" s="103" t="str">
        <f>IF(N831="","",IF(N831&gt;=F4_DE,VLOOKUP(Faixa_4,MAT_faixa_score,4,FALSE),IF(N831&lt;=F1_ATE,VLOOKUP(Faixa_1,MAT_faixa_score,4,FALSE),IF(AND(N831&gt;=F2_DE,N831&lt;=F2_ATE),VLOOKUP(Faixa_2,MAT_faixa_score,4,FALSE),IF(AND(N831&gt;=F3_DE,N831&lt;=F3_ATE),VLOOKUP(Faixa_3,MAT_faixa_score,4,FALSE),"")))))</f>
        <v/>
      </c>
      <c r="P831" s="103" t="str">
        <f>IF(N831="","",IF(N831&gt;=F4_DE,VLOOKUP(Faixa_4,MAT_faixa_score,5,FALSE),IF(N831&lt;=F1_ATE,VLOOKUP(Faixa_1,MAT_faixa_score,5,FALSE),IF(AND(N831&gt;=F2_DE,N831&lt;=F2_ATE),VLOOKUP(Faixa_2,MAT_faixa_score,5,FALSE),IF(AND(N831&gt;=F3_DE,N831&lt;=F3_ATE),VLOOKUP(Faixa_3,MAT_faixa_score,5,FALSE),"")))))</f>
        <v/>
      </c>
    </row>
    <row r="832">
      <c r="A832" s="118"/>
      <c r="B832" s="118"/>
      <c r="C832" s="118"/>
      <c r="D832" s="119"/>
      <c r="E832" s="118"/>
      <c r="F832" s="118"/>
      <c r="G832" s="120"/>
      <c r="H832" s="120"/>
      <c r="I832" s="121" t="str">
        <f t="shared" si="1"/>
        <v/>
      </c>
      <c r="J832" s="121"/>
      <c r="K832" s="103"/>
      <c r="L832" s="103"/>
      <c r="M832" s="121"/>
      <c r="N832" s="103" t="str">
        <f>IFERROR(SUM(VLOOKUP(J832,MAT_necessidade,3,FALSE),VLOOKUP(K832,MAT_projeto,3,FALSE),VLOOKUP(L832,MAT_prioridade,3,FALSE),VLOOKUP(M832,MAT_decisao,3,FALSE)),"")</f>
        <v/>
      </c>
      <c r="O832" s="103" t="str">
        <f>IF(N832="","",IF(N832&gt;=F4_DE,VLOOKUP(Faixa_4,MAT_faixa_score,4,FALSE),IF(N832&lt;=F1_ATE,VLOOKUP(Faixa_1,MAT_faixa_score,4,FALSE),IF(AND(N832&gt;=F2_DE,N832&lt;=F2_ATE),VLOOKUP(Faixa_2,MAT_faixa_score,4,FALSE),IF(AND(N832&gt;=F3_DE,N832&lt;=F3_ATE),VLOOKUP(Faixa_3,MAT_faixa_score,4,FALSE),"")))))</f>
        <v/>
      </c>
      <c r="P832" s="103" t="str">
        <f>IF(N832="","",IF(N832&gt;=F4_DE,VLOOKUP(Faixa_4,MAT_faixa_score,5,FALSE),IF(N832&lt;=F1_ATE,VLOOKUP(Faixa_1,MAT_faixa_score,5,FALSE),IF(AND(N832&gt;=F2_DE,N832&lt;=F2_ATE),VLOOKUP(Faixa_2,MAT_faixa_score,5,FALSE),IF(AND(N832&gt;=F3_DE,N832&lt;=F3_ATE),VLOOKUP(Faixa_3,MAT_faixa_score,5,FALSE),"")))))</f>
        <v/>
      </c>
    </row>
    <row r="833">
      <c r="A833" s="118"/>
      <c r="B833" s="118"/>
      <c r="C833" s="118"/>
      <c r="D833" s="119"/>
      <c r="E833" s="118"/>
      <c r="F833" s="118"/>
      <c r="G833" s="120"/>
      <c r="H833" s="120"/>
      <c r="I833" s="121" t="str">
        <f t="shared" si="1"/>
        <v/>
      </c>
      <c r="J833" s="121"/>
      <c r="K833" s="103"/>
      <c r="L833" s="103"/>
      <c r="M833" s="121"/>
      <c r="N833" s="103" t="str">
        <f>IFERROR(SUM(VLOOKUP(J833,MAT_necessidade,3,FALSE),VLOOKUP(K833,MAT_projeto,3,FALSE),VLOOKUP(L833,MAT_prioridade,3,FALSE),VLOOKUP(M833,MAT_decisao,3,FALSE)),"")</f>
        <v/>
      </c>
      <c r="O833" s="103" t="str">
        <f>IF(N833="","",IF(N833&gt;=F4_DE,VLOOKUP(Faixa_4,MAT_faixa_score,4,FALSE),IF(N833&lt;=F1_ATE,VLOOKUP(Faixa_1,MAT_faixa_score,4,FALSE),IF(AND(N833&gt;=F2_DE,N833&lt;=F2_ATE),VLOOKUP(Faixa_2,MAT_faixa_score,4,FALSE),IF(AND(N833&gt;=F3_DE,N833&lt;=F3_ATE),VLOOKUP(Faixa_3,MAT_faixa_score,4,FALSE),"")))))</f>
        <v/>
      </c>
      <c r="P833" s="103" t="str">
        <f>IF(N833="","",IF(N833&gt;=F4_DE,VLOOKUP(Faixa_4,MAT_faixa_score,5,FALSE),IF(N833&lt;=F1_ATE,VLOOKUP(Faixa_1,MAT_faixa_score,5,FALSE),IF(AND(N833&gt;=F2_DE,N833&lt;=F2_ATE),VLOOKUP(Faixa_2,MAT_faixa_score,5,FALSE),IF(AND(N833&gt;=F3_DE,N833&lt;=F3_ATE),VLOOKUP(Faixa_3,MAT_faixa_score,5,FALSE),"")))))</f>
        <v/>
      </c>
    </row>
    <row r="834">
      <c r="A834" s="118"/>
      <c r="B834" s="118"/>
      <c r="C834" s="118"/>
      <c r="D834" s="119"/>
      <c r="E834" s="118"/>
      <c r="F834" s="118"/>
      <c r="G834" s="120"/>
      <c r="H834" s="120"/>
      <c r="I834" s="121" t="str">
        <f t="shared" si="1"/>
        <v/>
      </c>
      <c r="J834" s="121"/>
      <c r="K834" s="103"/>
      <c r="L834" s="103"/>
      <c r="M834" s="121"/>
      <c r="N834" s="103" t="str">
        <f>IFERROR(SUM(VLOOKUP(J834,MAT_necessidade,3,FALSE),VLOOKUP(K834,MAT_projeto,3,FALSE),VLOOKUP(L834,MAT_prioridade,3,FALSE),VLOOKUP(M834,MAT_decisao,3,FALSE)),"")</f>
        <v/>
      </c>
      <c r="O834" s="103" t="str">
        <f>IF(N834="","",IF(N834&gt;=F4_DE,VLOOKUP(Faixa_4,MAT_faixa_score,4,FALSE),IF(N834&lt;=F1_ATE,VLOOKUP(Faixa_1,MAT_faixa_score,4,FALSE),IF(AND(N834&gt;=F2_DE,N834&lt;=F2_ATE),VLOOKUP(Faixa_2,MAT_faixa_score,4,FALSE),IF(AND(N834&gt;=F3_DE,N834&lt;=F3_ATE),VLOOKUP(Faixa_3,MAT_faixa_score,4,FALSE),"")))))</f>
        <v/>
      </c>
      <c r="P834" s="103" t="str">
        <f>IF(N834="","",IF(N834&gt;=F4_DE,VLOOKUP(Faixa_4,MAT_faixa_score,5,FALSE),IF(N834&lt;=F1_ATE,VLOOKUP(Faixa_1,MAT_faixa_score,5,FALSE),IF(AND(N834&gt;=F2_DE,N834&lt;=F2_ATE),VLOOKUP(Faixa_2,MAT_faixa_score,5,FALSE),IF(AND(N834&gt;=F3_DE,N834&lt;=F3_ATE),VLOOKUP(Faixa_3,MAT_faixa_score,5,FALSE),"")))))</f>
        <v/>
      </c>
    </row>
    <row r="835">
      <c r="A835" s="118"/>
      <c r="B835" s="118"/>
      <c r="C835" s="118"/>
      <c r="D835" s="119"/>
      <c r="E835" s="118"/>
      <c r="F835" s="118"/>
      <c r="G835" s="120"/>
      <c r="H835" s="120"/>
      <c r="I835" s="121" t="str">
        <f t="shared" si="1"/>
        <v/>
      </c>
      <c r="J835" s="121"/>
      <c r="K835" s="103"/>
      <c r="L835" s="103"/>
      <c r="M835" s="121"/>
      <c r="N835" s="103" t="str">
        <f>IFERROR(SUM(VLOOKUP(J835,MAT_necessidade,3,FALSE),VLOOKUP(K835,MAT_projeto,3,FALSE),VLOOKUP(L835,MAT_prioridade,3,FALSE),VLOOKUP(M835,MAT_decisao,3,FALSE)),"")</f>
        <v/>
      </c>
      <c r="O835" s="103" t="str">
        <f>IF(N835="","",IF(N835&gt;=F4_DE,VLOOKUP(Faixa_4,MAT_faixa_score,4,FALSE),IF(N835&lt;=F1_ATE,VLOOKUP(Faixa_1,MAT_faixa_score,4,FALSE),IF(AND(N835&gt;=F2_DE,N835&lt;=F2_ATE),VLOOKUP(Faixa_2,MAT_faixa_score,4,FALSE),IF(AND(N835&gt;=F3_DE,N835&lt;=F3_ATE),VLOOKUP(Faixa_3,MAT_faixa_score,4,FALSE),"")))))</f>
        <v/>
      </c>
      <c r="P835" s="103" t="str">
        <f>IF(N835="","",IF(N835&gt;=F4_DE,VLOOKUP(Faixa_4,MAT_faixa_score,5,FALSE),IF(N835&lt;=F1_ATE,VLOOKUP(Faixa_1,MAT_faixa_score,5,FALSE),IF(AND(N835&gt;=F2_DE,N835&lt;=F2_ATE),VLOOKUP(Faixa_2,MAT_faixa_score,5,FALSE),IF(AND(N835&gt;=F3_DE,N835&lt;=F3_ATE),VLOOKUP(Faixa_3,MAT_faixa_score,5,FALSE),"")))))</f>
        <v/>
      </c>
    </row>
    <row r="836">
      <c r="A836" s="118"/>
      <c r="B836" s="118"/>
      <c r="C836" s="118"/>
      <c r="D836" s="119"/>
      <c r="E836" s="118"/>
      <c r="F836" s="118"/>
      <c r="G836" s="120"/>
      <c r="H836" s="120"/>
      <c r="I836" s="121" t="str">
        <f t="shared" si="1"/>
        <v/>
      </c>
      <c r="J836" s="121"/>
      <c r="K836" s="103"/>
      <c r="L836" s="103"/>
      <c r="M836" s="121"/>
      <c r="N836" s="103" t="str">
        <f>IFERROR(SUM(VLOOKUP(J836,MAT_necessidade,3,FALSE),VLOOKUP(K836,MAT_projeto,3,FALSE),VLOOKUP(L836,MAT_prioridade,3,FALSE),VLOOKUP(M836,MAT_decisao,3,FALSE)),"")</f>
        <v/>
      </c>
      <c r="O836" s="103" t="str">
        <f>IF(N836="","",IF(N836&gt;=F4_DE,VLOOKUP(Faixa_4,MAT_faixa_score,4,FALSE),IF(N836&lt;=F1_ATE,VLOOKUP(Faixa_1,MAT_faixa_score,4,FALSE),IF(AND(N836&gt;=F2_DE,N836&lt;=F2_ATE),VLOOKUP(Faixa_2,MAT_faixa_score,4,FALSE),IF(AND(N836&gt;=F3_DE,N836&lt;=F3_ATE),VLOOKUP(Faixa_3,MAT_faixa_score,4,FALSE),"")))))</f>
        <v/>
      </c>
      <c r="P836" s="103" t="str">
        <f>IF(N836="","",IF(N836&gt;=F4_DE,VLOOKUP(Faixa_4,MAT_faixa_score,5,FALSE),IF(N836&lt;=F1_ATE,VLOOKUP(Faixa_1,MAT_faixa_score,5,FALSE),IF(AND(N836&gt;=F2_DE,N836&lt;=F2_ATE),VLOOKUP(Faixa_2,MAT_faixa_score,5,FALSE),IF(AND(N836&gt;=F3_DE,N836&lt;=F3_ATE),VLOOKUP(Faixa_3,MAT_faixa_score,5,FALSE),"")))))</f>
        <v/>
      </c>
    </row>
    <row r="837">
      <c r="A837" s="118"/>
      <c r="B837" s="118"/>
      <c r="C837" s="118"/>
      <c r="D837" s="119"/>
      <c r="E837" s="118"/>
      <c r="F837" s="118"/>
      <c r="G837" s="120"/>
      <c r="H837" s="120"/>
      <c r="I837" s="121" t="str">
        <f t="shared" si="1"/>
        <v/>
      </c>
      <c r="J837" s="121"/>
      <c r="K837" s="103"/>
      <c r="L837" s="103"/>
      <c r="M837" s="121"/>
      <c r="N837" s="103" t="str">
        <f>IFERROR(SUM(VLOOKUP(J837,MAT_necessidade,3,FALSE),VLOOKUP(K837,MAT_projeto,3,FALSE),VLOOKUP(L837,MAT_prioridade,3,FALSE),VLOOKUP(M837,MAT_decisao,3,FALSE)),"")</f>
        <v/>
      </c>
      <c r="O837" s="103" t="str">
        <f>IF(N837="","",IF(N837&gt;=F4_DE,VLOOKUP(Faixa_4,MAT_faixa_score,4,FALSE),IF(N837&lt;=F1_ATE,VLOOKUP(Faixa_1,MAT_faixa_score,4,FALSE),IF(AND(N837&gt;=F2_DE,N837&lt;=F2_ATE),VLOOKUP(Faixa_2,MAT_faixa_score,4,FALSE),IF(AND(N837&gt;=F3_DE,N837&lt;=F3_ATE),VLOOKUP(Faixa_3,MAT_faixa_score,4,FALSE),"")))))</f>
        <v/>
      </c>
      <c r="P837" s="103" t="str">
        <f>IF(N837="","",IF(N837&gt;=F4_DE,VLOOKUP(Faixa_4,MAT_faixa_score,5,FALSE),IF(N837&lt;=F1_ATE,VLOOKUP(Faixa_1,MAT_faixa_score,5,FALSE),IF(AND(N837&gt;=F2_DE,N837&lt;=F2_ATE),VLOOKUP(Faixa_2,MAT_faixa_score,5,FALSE),IF(AND(N837&gt;=F3_DE,N837&lt;=F3_ATE),VLOOKUP(Faixa_3,MAT_faixa_score,5,FALSE),"")))))</f>
        <v/>
      </c>
    </row>
    <row r="838">
      <c r="A838" s="118"/>
      <c r="B838" s="118"/>
      <c r="C838" s="118"/>
      <c r="D838" s="119"/>
      <c r="E838" s="118"/>
      <c r="F838" s="118"/>
      <c r="G838" s="120"/>
      <c r="H838" s="120"/>
      <c r="I838" s="121" t="str">
        <f t="shared" si="1"/>
        <v/>
      </c>
      <c r="J838" s="121"/>
      <c r="K838" s="103"/>
      <c r="L838" s="103"/>
      <c r="M838" s="121"/>
      <c r="N838" s="103" t="str">
        <f>IFERROR(SUM(VLOOKUP(J838,MAT_necessidade,3,FALSE),VLOOKUP(K838,MAT_projeto,3,FALSE),VLOOKUP(L838,MAT_prioridade,3,FALSE),VLOOKUP(M838,MAT_decisao,3,FALSE)),"")</f>
        <v/>
      </c>
      <c r="O838" s="103" t="str">
        <f>IF(N838="","",IF(N838&gt;=F4_DE,VLOOKUP(Faixa_4,MAT_faixa_score,4,FALSE),IF(N838&lt;=F1_ATE,VLOOKUP(Faixa_1,MAT_faixa_score,4,FALSE),IF(AND(N838&gt;=F2_DE,N838&lt;=F2_ATE),VLOOKUP(Faixa_2,MAT_faixa_score,4,FALSE),IF(AND(N838&gt;=F3_DE,N838&lt;=F3_ATE),VLOOKUP(Faixa_3,MAT_faixa_score,4,FALSE),"")))))</f>
        <v/>
      </c>
      <c r="P838" s="103" t="str">
        <f>IF(N838="","",IF(N838&gt;=F4_DE,VLOOKUP(Faixa_4,MAT_faixa_score,5,FALSE),IF(N838&lt;=F1_ATE,VLOOKUP(Faixa_1,MAT_faixa_score,5,FALSE),IF(AND(N838&gt;=F2_DE,N838&lt;=F2_ATE),VLOOKUP(Faixa_2,MAT_faixa_score,5,FALSE),IF(AND(N838&gt;=F3_DE,N838&lt;=F3_ATE),VLOOKUP(Faixa_3,MAT_faixa_score,5,FALSE),"")))))</f>
        <v/>
      </c>
    </row>
    <row r="839">
      <c r="A839" s="118"/>
      <c r="B839" s="118"/>
      <c r="C839" s="118"/>
      <c r="D839" s="119"/>
      <c r="E839" s="118"/>
      <c r="F839" s="118"/>
      <c r="G839" s="120"/>
      <c r="H839" s="120"/>
      <c r="I839" s="121" t="str">
        <f t="shared" si="1"/>
        <v/>
      </c>
      <c r="J839" s="121"/>
      <c r="K839" s="103"/>
      <c r="L839" s="103"/>
      <c r="M839" s="121"/>
      <c r="N839" s="103" t="str">
        <f>IFERROR(SUM(VLOOKUP(J839,MAT_necessidade,3,FALSE),VLOOKUP(K839,MAT_projeto,3,FALSE),VLOOKUP(L839,MAT_prioridade,3,FALSE),VLOOKUP(M839,MAT_decisao,3,FALSE)),"")</f>
        <v/>
      </c>
      <c r="O839" s="103" t="str">
        <f>IF(N839="","",IF(N839&gt;=F4_DE,VLOOKUP(Faixa_4,MAT_faixa_score,4,FALSE),IF(N839&lt;=F1_ATE,VLOOKUP(Faixa_1,MAT_faixa_score,4,FALSE),IF(AND(N839&gt;=F2_DE,N839&lt;=F2_ATE),VLOOKUP(Faixa_2,MAT_faixa_score,4,FALSE),IF(AND(N839&gt;=F3_DE,N839&lt;=F3_ATE),VLOOKUP(Faixa_3,MAT_faixa_score,4,FALSE),"")))))</f>
        <v/>
      </c>
      <c r="P839" s="103" t="str">
        <f>IF(N839="","",IF(N839&gt;=F4_DE,VLOOKUP(Faixa_4,MAT_faixa_score,5,FALSE),IF(N839&lt;=F1_ATE,VLOOKUP(Faixa_1,MAT_faixa_score,5,FALSE),IF(AND(N839&gt;=F2_DE,N839&lt;=F2_ATE),VLOOKUP(Faixa_2,MAT_faixa_score,5,FALSE),IF(AND(N839&gt;=F3_DE,N839&lt;=F3_ATE),VLOOKUP(Faixa_3,MAT_faixa_score,5,FALSE),"")))))</f>
        <v/>
      </c>
    </row>
    <row r="840">
      <c r="A840" s="118"/>
      <c r="B840" s="118"/>
      <c r="C840" s="118"/>
      <c r="D840" s="119"/>
      <c r="E840" s="118"/>
      <c r="F840" s="118"/>
      <c r="G840" s="120"/>
      <c r="H840" s="120"/>
      <c r="I840" s="121" t="str">
        <f t="shared" si="1"/>
        <v/>
      </c>
      <c r="J840" s="121"/>
      <c r="K840" s="103"/>
      <c r="L840" s="103"/>
      <c r="M840" s="121"/>
      <c r="N840" s="103" t="str">
        <f>IFERROR(SUM(VLOOKUP(J840,MAT_necessidade,3,FALSE),VLOOKUP(K840,MAT_projeto,3,FALSE),VLOOKUP(L840,MAT_prioridade,3,FALSE),VLOOKUP(M840,MAT_decisao,3,FALSE)),"")</f>
        <v/>
      </c>
      <c r="O840" s="103" t="str">
        <f>IF(N840="","",IF(N840&gt;=F4_DE,VLOOKUP(Faixa_4,MAT_faixa_score,4,FALSE),IF(N840&lt;=F1_ATE,VLOOKUP(Faixa_1,MAT_faixa_score,4,FALSE),IF(AND(N840&gt;=F2_DE,N840&lt;=F2_ATE),VLOOKUP(Faixa_2,MAT_faixa_score,4,FALSE),IF(AND(N840&gt;=F3_DE,N840&lt;=F3_ATE),VLOOKUP(Faixa_3,MAT_faixa_score,4,FALSE),"")))))</f>
        <v/>
      </c>
      <c r="P840" s="103" t="str">
        <f>IF(N840="","",IF(N840&gt;=F4_DE,VLOOKUP(Faixa_4,MAT_faixa_score,5,FALSE),IF(N840&lt;=F1_ATE,VLOOKUP(Faixa_1,MAT_faixa_score,5,FALSE),IF(AND(N840&gt;=F2_DE,N840&lt;=F2_ATE),VLOOKUP(Faixa_2,MAT_faixa_score,5,FALSE),IF(AND(N840&gt;=F3_DE,N840&lt;=F3_ATE),VLOOKUP(Faixa_3,MAT_faixa_score,5,FALSE),"")))))</f>
        <v/>
      </c>
    </row>
    <row r="841">
      <c r="A841" s="118"/>
      <c r="B841" s="118"/>
      <c r="C841" s="118"/>
      <c r="D841" s="119"/>
      <c r="E841" s="118"/>
      <c r="F841" s="118"/>
      <c r="G841" s="120"/>
      <c r="H841" s="120"/>
      <c r="I841" s="121" t="str">
        <f t="shared" si="1"/>
        <v/>
      </c>
      <c r="J841" s="121"/>
      <c r="K841" s="103"/>
      <c r="L841" s="103"/>
      <c r="M841" s="121"/>
      <c r="N841" s="103" t="str">
        <f>IFERROR(SUM(VLOOKUP(J841,MAT_necessidade,3,FALSE),VLOOKUP(K841,MAT_projeto,3,FALSE),VLOOKUP(L841,MAT_prioridade,3,FALSE),VLOOKUP(M841,MAT_decisao,3,FALSE)),"")</f>
        <v/>
      </c>
      <c r="O841" s="103" t="str">
        <f>IF(N841="","",IF(N841&gt;=F4_DE,VLOOKUP(Faixa_4,MAT_faixa_score,4,FALSE),IF(N841&lt;=F1_ATE,VLOOKUP(Faixa_1,MAT_faixa_score,4,FALSE),IF(AND(N841&gt;=F2_DE,N841&lt;=F2_ATE),VLOOKUP(Faixa_2,MAT_faixa_score,4,FALSE),IF(AND(N841&gt;=F3_DE,N841&lt;=F3_ATE),VLOOKUP(Faixa_3,MAT_faixa_score,4,FALSE),"")))))</f>
        <v/>
      </c>
      <c r="P841" s="103" t="str">
        <f>IF(N841="","",IF(N841&gt;=F4_DE,VLOOKUP(Faixa_4,MAT_faixa_score,5,FALSE),IF(N841&lt;=F1_ATE,VLOOKUP(Faixa_1,MAT_faixa_score,5,FALSE),IF(AND(N841&gt;=F2_DE,N841&lt;=F2_ATE),VLOOKUP(Faixa_2,MAT_faixa_score,5,FALSE),IF(AND(N841&gt;=F3_DE,N841&lt;=F3_ATE),VLOOKUP(Faixa_3,MAT_faixa_score,5,FALSE),"")))))</f>
        <v/>
      </c>
    </row>
    <row r="842">
      <c r="A842" s="118"/>
      <c r="B842" s="118"/>
      <c r="C842" s="118"/>
      <c r="D842" s="119"/>
      <c r="E842" s="118"/>
      <c r="F842" s="118"/>
      <c r="G842" s="120"/>
      <c r="H842" s="120"/>
      <c r="I842" s="121" t="str">
        <f t="shared" si="1"/>
        <v/>
      </c>
      <c r="J842" s="121"/>
      <c r="K842" s="103"/>
      <c r="L842" s="103"/>
      <c r="M842" s="121"/>
      <c r="N842" s="103" t="str">
        <f>IFERROR(SUM(VLOOKUP(J842,MAT_necessidade,3,FALSE),VLOOKUP(K842,MAT_projeto,3,FALSE),VLOOKUP(L842,MAT_prioridade,3,FALSE),VLOOKUP(M842,MAT_decisao,3,FALSE)),"")</f>
        <v/>
      </c>
      <c r="O842" s="103" t="str">
        <f>IF(N842="","",IF(N842&gt;=F4_DE,VLOOKUP(Faixa_4,MAT_faixa_score,4,FALSE),IF(N842&lt;=F1_ATE,VLOOKUP(Faixa_1,MAT_faixa_score,4,FALSE),IF(AND(N842&gt;=F2_DE,N842&lt;=F2_ATE),VLOOKUP(Faixa_2,MAT_faixa_score,4,FALSE),IF(AND(N842&gt;=F3_DE,N842&lt;=F3_ATE),VLOOKUP(Faixa_3,MAT_faixa_score,4,FALSE),"")))))</f>
        <v/>
      </c>
      <c r="P842" s="103" t="str">
        <f>IF(N842="","",IF(N842&gt;=F4_DE,VLOOKUP(Faixa_4,MAT_faixa_score,5,FALSE),IF(N842&lt;=F1_ATE,VLOOKUP(Faixa_1,MAT_faixa_score,5,FALSE),IF(AND(N842&gt;=F2_DE,N842&lt;=F2_ATE),VLOOKUP(Faixa_2,MAT_faixa_score,5,FALSE),IF(AND(N842&gt;=F3_DE,N842&lt;=F3_ATE),VLOOKUP(Faixa_3,MAT_faixa_score,5,FALSE),"")))))</f>
        <v/>
      </c>
    </row>
    <row r="843">
      <c r="A843" s="118"/>
      <c r="B843" s="118"/>
      <c r="C843" s="118"/>
      <c r="D843" s="119"/>
      <c r="E843" s="118"/>
      <c r="F843" s="118"/>
      <c r="G843" s="120"/>
      <c r="H843" s="120"/>
      <c r="I843" s="121" t="str">
        <f t="shared" si="1"/>
        <v/>
      </c>
      <c r="J843" s="121"/>
      <c r="K843" s="103"/>
      <c r="L843" s="103"/>
      <c r="M843" s="121"/>
      <c r="N843" s="103" t="str">
        <f>IFERROR(SUM(VLOOKUP(J843,MAT_necessidade,3,FALSE),VLOOKUP(K843,MAT_projeto,3,FALSE),VLOOKUP(L843,MAT_prioridade,3,FALSE),VLOOKUP(M843,MAT_decisao,3,FALSE)),"")</f>
        <v/>
      </c>
      <c r="O843" s="103" t="str">
        <f>IF(N843="","",IF(N843&gt;=F4_DE,VLOOKUP(Faixa_4,MAT_faixa_score,4,FALSE),IF(N843&lt;=F1_ATE,VLOOKUP(Faixa_1,MAT_faixa_score,4,FALSE),IF(AND(N843&gt;=F2_DE,N843&lt;=F2_ATE),VLOOKUP(Faixa_2,MAT_faixa_score,4,FALSE),IF(AND(N843&gt;=F3_DE,N843&lt;=F3_ATE),VLOOKUP(Faixa_3,MAT_faixa_score,4,FALSE),"")))))</f>
        <v/>
      </c>
      <c r="P843" s="103" t="str">
        <f>IF(N843="","",IF(N843&gt;=F4_DE,VLOOKUP(Faixa_4,MAT_faixa_score,5,FALSE),IF(N843&lt;=F1_ATE,VLOOKUP(Faixa_1,MAT_faixa_score,5,FALSE),IF(AND(N843&gt;=F2_DE,N843&lt;=F2_ATE),VLOOKUP(Faixa_2,MAT_faixa_score,5,FALSE),IF(AND(N843&gt;=F3_DE,N843&lt;=F3_ATE),VLOOKUP(Faixa_3,MAT_faixa_score,5,FALSE),"")))))</f>
        <v/>
      </c>
    </row>
    <row r="844">
      <c r="A844" s="118"/>
      <c r="B844" s="118"/>
      <c r="C844" s="118"/>
      <c r="D844" s="119"/>
      <c r="E844" s="118"/>
      <c r="F844" s="118"/>
      <c r="G844" s="120"/>
      <c r="H844" s="120"/>
      <c r="I844" s="121" t="str">
        <f t="shared" si="1"/>
        <v/>
      </c>
      <c r="J844" s="121"/>
      <c r="K844" s="103"/>
      <c r="L844" s="103"/>
      <c r="M844" s="121"/>
      <c r="N844" s="103" t="str">
        <f>IFERROR(SUM(VLOOKUP(J844,MAT_necessidade,3,FALSE),VLOOKUP(K844,MAT_projeto,3,FALSE),VLOOKUP(L844,MAT_prioridade,3,FALSE),VLOOKUP(M844,MAT_decisao,3,FALSE)),"")</f>
        <v/>
      </c>
      <c r="O844" s="103" t="str">
        <f>IF(N844="","",IF(N844&gt;=F4_DE,VLOOKUP(Faixa_4,MAT_faixa_score,4,FALSE),IF(N844&lt;=F1_ATE,VLOOKUP(Faixa_1,MAT_faixa_score,4,FALSE),IF(AND(N844&gt;=F2_DE,N844&lt;=F2_ATE),VLOOKUP(Faixa_2,MAT_faixa_score,4,FALSE),IF(AND(N844&gt;=F3_DE,N844&lt;=F3_ATE),VLOOKUP(Faixa_3,MAT_faixa_score,4,FALSE),"")))))</f>
        <v/>
      </c>
      <c r="P844" s="103" t="str">
        <f>IF(N844="","",IF(N844&gt;=F4_DE,VLOOKUP(Faixa_4,MAT_faixa_score,5,FALSE),IF(N844&lt;=F1_ATE,VLOOKUP(Faixa_1,MAT_faixa_score,5,FALSE),IF(AND(N844&gt;=F2_DE,N844&lt;=F2_ATE),VLOOKUP(Faixa_2,MAT_faixa_score,5,FALSE),IF(AND(N844&gt;=F3_DE,N844&lt;=F3_ATE),VLOOKUP(Faixa_3,MAT_faixa_score,5,FALSE),"")))))</f>
        <v/>
      </c>
    </row>
    <row r="845">
      <c r="A845" s="118"/>
      <c r="B845" s="118"/>
      <c r="C845" s="118"/>
      <c r="D845" s="119"/>
      <c r="E845" s="118"/>
      <c r="F845" s="118"/>
      <c r="G845" s="120"/>
      <c r="H845" s="120"/>
      <c r="I845" s="121" t="str">
        <f t="shared" si="1"/>
        <v/>
      </c>
      <c r="J845" s="121"/>
      <c r="K845" s="103"/>
      <c r="L845" s="103"/>
      <c r="M845" s="121"/>
      <c r="N845" s="103" t="str">
        <f>IFERROR(SUM(VLOOKUP(J845,MAT_necessidade,3,FALSE),VLOOKUP(K845,MAT_projeto,3,FALSE),VLOOKUP(L845,MAT_prioridade,3,FALSE),VLOOKUP(M845,MAT_decisao,3,FALSE)),"")</f>
        <v/>
      </c>
      <c r="O845" s="103" t="str">
        <f>IF(N845="","",IF(N845&gt;=F4_DE,VLOOKUP(Faixa_4,MAT_faixa_score,4,FALSE),IF(N845&lt;=F1_ATE,VLOOKUP(Faixa_1,MAT_faixa_score,4,FALSE),IF(AND(N845&gt;=F2_DE,N845&lt;=F2_ATE),VLOOKUP(Faixa_2,MAT_faixa_score,4,FALSE),IF(AND(N845&gt;=F3_DE,N845&lt;=F3_ATE),VLOOKUP(Faixa_3,MAT_faixa_score,4,FALSE),"")))))</f>
        <v/>
      </c>
      <c r="P845" s="103" t="str">
        <f>IF(N845="","",IF(N845&gt;=F4_DE,VLOOKUP(Faixa_4,MAT_faixa_score,5,FALSE),IF(N845&lt;=F1_ATE,VLOOKUP(Faixa_1,MAT_faixa_score,5,FALSE),IF(AND(N845&gt;=F2_DE,N845&lt;=F2_ATE),VLOOKUP(Faixa_2,MAT_faixa_score,5,FALSE),IF(AND(N845&gt;=F3_DE,N845&lt;=F3_ATE),VLOOKUP(Faixa_3,MAT_faixa_score,5,FALSE),"")))))</f>
        <v/>
      </c>
    </row>
    <row r="846">
      <c r="A846" s="118"/>
      <c r="B846" s="118"/>
      <c r="C846" s="118"/>
      <c r="D846" s="119"/>
      <c r="E846" s="118"/>
      <c r="F846" s="118"/>
      <c r="G846" s="120"/>
      <c r="H846" s="120"/>
      <c r="I846" s="121" t="str">
        <f t="shared" si="1"/>
        <v/>
      </c>
      <c r="J846" s="121"/>
      <c r="K846" s="103"/>
      <c r="L846" s="103"/>
      <c r="M846" s="121"/>
      <c r="N846" s="103" t="str">
        <f>IFERROR(SUM(VLOOKUP(J846,MAT_necessidade,3,FALSE),VLOOKUP(K846,MAT_projeto,3,FALSE),VLOOKUP(L846,MAT_prioridade,3,FALSE),VLOOKUP(M846,MAT_decisao,3,FALSE)),"")</f>
        <v/>
      </c>
      <c r="O846" s="103" t="str">
        <f>IF(N846="","",IF(N846&gt;=F4_DE,VLOOKUP(Faixa_4,MAT_faixa_score,4,FALSE),IF(N846&lt;=F1_ATE,VLOOKUP(Faixa_1,MAT_faixa_score,4,FALSE),IF(AND(N846&gt;=F2_DE,N846&lt;=F2_ATE),VLOOKUP(Faixa_2,MAT_faixa_score,4,FALSE),IF(AND(N846&gt;=F3_DE,N846&lt;=F3_ATE),VLOOKUP(Faixa_3,MAT_faixa_score,4,FALSE),"")))))</f>
        <v/>
      </c>
      <c r="P846" s="103" t="str">
        <f>IF(N846="","",IF(N846&gt;=F4_DE,VLOOKUP(Faixa_4,MAT_faixa_score,5,FALSE),IF(N846&lt;=F1_ATE,VLOOKUP(Faixa_1,MAT_faixa_score,5,FALSE),IF(AND(N846&gt;=F2_DE,N846&lt;=F2_ATE),VLOOKUP(Faixa_2,MAT_faixa_score,5,FALSE),IF(AND(N846&gt;=F3_DE,N846&lt;=F3_ATE),VLOOKUP(Faixa_3,MAT_faixa_score,5,FALSE),"")))))</f>
        <v/>
      </c>
    </row>
    <row r="847">
      <c r="A847" s="118"/>
      <c r="B847" s="118"/>
      <c r="C847" s="118"/>
      <c r="D847" s="119"/>
      <c r="E847" s="118"/>
      <c r="F847" s="118"/>
      <c r="G847" s="120"/>
      <c r="H847" s="120"/>
      <c r="I847" s="121" t="str">
        <f t="shared" si="1"/>
        <v/>
      </c>
      <c r="J847" s="121"/>
      <c r="K847" s="103"/>
      <c r="L847" s="103"/>
      <c r="M847" s="121"/>
      <c r="N847" s="103" t="str">
        <f>IFERROR(SUM(VLOOKUP(J847,MAT_necessidade,3,FALSE),VLOOKUP(K847,MAT_projeto,3,FALSE),VLOOKUP(L847,MAT_prioridade,3,FALSE),VLOOKUP(M847,MAT_decisao,3,FALSE)),"")</f>
        <v/>
      </c>
      <c r="O847" s="103" t="str">
        <f>IF(N847="","",IF(N847&gt;=F4_DE,VLOOKUP(Faixa_4,MAT_faixa_score,4,FALSE),IF(N847&lt;=F1_ATE,VLOOKUP(Faixa_1,MAT_faixa_score,4,FALSE),IF(AND(N847&gt;=F2_DE,N847&lt;=F2_ATE),VLOOKUP(Faixa_2,MAT_faixa_score,4,FALSE),IF(AND(N847&gt;=F3_DE,N847&lt;=F3_ATE),VLOOKUP(Faixa_3,MAT_faixa_score,4,FALSE),"")))))</f>
        <v/>
      </c>
      <c r="P847" s="103" t="str">
        <f>IF(N847="","",IF(N847&gt;=F4_DE,VLOOKUP(Faixa_4,MAT_faixa_score,5,FALSE),IF(N847&lt;=F1_ATE,VLOOKUP(Faixa_1,MAT_faixa_score,5,FALSE),IF(AND(N847&gt;=F2_DE,N847&lt;=F2_ATE),VLOOKUP(Faixa_2,MAT_faixa_score,5,FALSE),IF(AND(N847&gt;=F3_DE,N847&lt;=F3_ATE),VLOOKUP(Faixa_3,MAT_faixa_score,5,FALSE),"")))))</f>
        <v/>
      </c>
    </row>
    <row r="848">
      <c r="A848" s="118"/>
      <c r="B848" s="118"/>
      <c r="C848" s="118"/>
      <c r="D848" s="119"/>
      <c r="E848" s="118"/>
      <c r="F848" s="118"/>
      <c r="G848" s="120"/>
      <c r="H848" s="120"/>
      <c r="I848" s="121" t="str">
        <f t="shared" si="1"/>
        <v/>
      </c>
      <c r="J848" s="121"/>
      <c r="K848" s="103"/>
      <c r="L848" s="103"/>
      <c r="M848" s="121"/>
      <c r="N848" s="103" t="str">
        <f>IFERROR(SUM(VLOOKUP(J848,MAT_necessidade,3,FALSE),VLOOKUP(K848,MAT_projeto,3,FALSE),VLOOKUP(L848,MAT_prioridade,3,FALSE),VLOOKUP(M848,MAT_decisao,3,FALSE)),"")</f>
        <v/>
      </c>
      <c r="O848" s="103" t="str">
        <f>IF(N848="","",IF(N848&gt;=F4_DE,VLOOKUP(Faixa_4,MAT_faixa_score,4,FALSE),IF(N848&lt;=F1_ATE,VLOOKUP(Faixa_1,MAT_faixa_score,4,FALSE),IF(AND(N848&gt;=F2_DE,N848&lt;=F2_ATE),VLOOKUP(Faixa_2,MAT_faixa_score,4,FALSE),IF(AND(N848&gt;=F3_DE,N848&lt;=F3_ATE),VLOOKUP(Faixa_3,MAT_faixa_score,4,FALSE),"")))))</f>
        <v/>
      </c>
      <c r="P848" s="103" t="str">
        <f>IF(N848="","",IF(N848&gt;=F4_DE,VLOOKUP(Faixa_4,MAT_faixa_score,5,FALSE),IF(N848&lt;=F1_ATE,VLOOKUP(Faixa_1,MAT_faixa_score,5,FALSE),IF(AND(N848&gt;=F2_DE,N848&lt;=F2_ATE),VLOOKUP(Faixa_2,MAT_faixa_score,5,FALSE),IF(AND(N848&gt;=F3_DE,N848&lt;=F3_ATE),VLOOKUP(Faixa_3,MAT_faixa_score,5,FALSE),"")))))</f>
        <v/>
      </c>
    </row>
    <row r="849">
      <c r="A849" s="118"/>
      <c r="B849" s="118"/>
      <c r="C849" s="118"/>
      <c r="D849" s="119"/>
      <c r="E849" s="118"/>
      <c r="F849" s="118"/>
      <c r="G849" s="120"/>
      <c r="H849" s="120"/>
      <c r="I849" s="121" t="str">
        <f t="shared" si="1"/>
        <v/>
      </c>
      <c r="J849" s="121"/>
      <c r="K849" s="103"/>
      <c r="L849" s="103"/>
      <c r="M849" s="121"/>
      <c r="N849" s="103" t="str">
        <f>IFERROR(SUM(VLOOKUP(J849,MAT_necessidade,3,FALSE),VLOOKUP(K849,MAT_projeto,3,FALSE),VLOOKUP(L849,MAT_prioridade,3,FALSE),VLOOKUP(M849,MAT_decisao,3,FALSE)),"")</f>
        <v/>
      </c>
      <c r="O849" s="103" t="str">
        <f>IF(N849="","",IF(N849&gt;=F4_DE,VLOOKUP(Faixa_4,MAT_faixa_score,4,FALSE),IF(N849&lt;=F1_ATE,VLOOKUP(Faixa_1,MAT_faixa_score,4,FALSE),IF(AND(N849&gt;=F2_DE,N849&lt;=F2_ATE),VLOOKUP(Faixa_2,MAT_faixa_score,4,FALSE),IF(AND(N849&gt;=F3_DE,N849&lt;=F3_ATE),VLOOKUP(Faixa_3,MAT_faixa_score,4,FALSE),"")))))</f>
        <v/>
      </c>
      <c r="P849" s="103" t="str">
        <f>IF(N849="","",IF(N849&gt;=F4_DE,VLOOKUP(Faixa_4,MAT_faixa_score,5,FALSE),IF(N849&lt;=F1_ATE,VLOOKUP(Faixa_1,MAT_faixa_score,5,FALSE),IF(AND(N849&gt;=F2_DE,N849&lt;=F2_ATE),VLOOKUP(Faixa_2,MAT_faixa_score,5,FALSE),IF(AND(N849&gt;=F3_DE,N849&lt;=F3_ATE),VLOOKUP(Faixa_3,MAT_faixa_score,5,FALSE),"")))))</f>
        <v/>
      </c>
    </row>
    <row r="850">
      <c r="A850" s="118"/>
      <c r="B850" s="118"/>
      <c r="C850" s="118"/>
      <c r="D850" s="119"/>
      <c r="E850" s="118"/>
      <c r="F850" s="118"/>
      <c r="G850" s="120"/>
      <c r="H850" s="120"/>
      <c r="I850" s="121" t="str">
        <f t="shared" si="1"/>
        <v/>
      </c>
      <c r="J850" s="121"/>
      <c r="K850" s="103"/>
      <c r="L850" s="103"/>
      <c r="M850" s="121"/>
      <c r="N850" s="103" t="str">
        <f>IFERROR(SUM(VLOOKUP(J850,MAT_necessidade,3,FALSE),VLOOKUP(K850,MAT_projeto,3,FALSE),VLOOKUP(L850,MAT_prioridade,3,FALSE),VLOOKUP(M850,MAT_decisao,3,FALSE)),"")</f>
        <v/>
      </c>
      <c r="O850" s="103" t="str">
        <f>IF(N850="","",IF(N850&gt;=F4_DE,VLOOKUP(Faixa_4,MAT_faixa_score,4,FALSE),IF(N850&lt;=F1_ATE,VLOOKUP(Faixa_1,MAT_faixa_score,4,FALSE),IF(AND(N850&gt;=F2_DE,N850&lt;=F2_ATE),VLOOKUP(Faixa_2,MAT_faixa_score,4,FALSE),IF(AND(N850&gt;=F3_DE,N850&lt;=F3_ATE),VLOOKUP(Faixa_3,MAT_faixa_score,4,FALSE),"")))))</f>
        <v/>
      </c>
      <c r="P850" s="103" t="str">
        <f>IF(N850="","",IF(N850&gt;=F4_DE,VLOOKUP(Faixa_4,MAT_faixa_score,5,FALSE),IF(N850&lt;=F1_ATE,VLOOKUP(Faixa_1,MAT_faixa_score,5,FALSE),IF(AND(N850&gt;=F2_DE,N850&lt;=F2_ATE),VLOOKUP(Faixa_2,MAT_faixa_score,5,FALSE),IF(AND(N850&gt;=F3_DE,N850&lt;=F3_ATE),VLOOKUP(Faixa_3,MAT_faixa_score,5,FALSE),"")))))</f>
        <v/>
      </c>
    </row>
    <row r="851">
      <c r="A851" s="118"/>
      <c r="B851" s="118"/>
      <c r="C851" s="118"/>
      <c r="D851" s="119"/>
      <c r="E851" s="118"/>
      <c r="F851" s="118"/>
      <c r="G851" s="120"/>
      <c r="H851" s="120"/>
      <c r="I851" s="121" t="str">
        <f t="shared" si="1"/>
        <v/>
      </c>
      <c r="J851" s="121"/>
      <c r="K851" s="103"/>
      <c r="L851" s="103"/>
      <c r="M851" s="121"/>
      <c r="N851" s="103" t="str">
        <f>IFERROR(SUM(VLOOKUP(J851,MAT_necessidade,3,FALSE),VLOOKUP(K851,MAT_projeto,3,FALSE),VLOOKUP(L851,MAT_prioridade,3,FALSE),VLOOKUP(M851,MAT_decisao,3,FALSE)),"")</f>
        <v/>
      </c>
      <c r="O851" s="103" t="str">
        <f>IF(N851="","",IF(N851&gt;=F4_DE,VLOOKUP(Faixa_4,MAT_faixa_score,4,FALSE),IF(N851&lt;=F1_ATE,VLOOKUP(Faixa_1,MAT_faixa_score,4,FALSE),IF(AND(N851&gt;=F2_DE,N851&lt;=F2_ATE),VLOOKUP(Faixa_2,MAT_faixa_score,4,FALSE),IF(AND(N851&gt;=F3_DE,N851&lt;=F3_ATE),VLOOKUP(Faixa_3,MAT_faixa_score,4,FALSE),"")))))</f>
        <v/>
      </c>
      <c r="P851" s="103" t="str">
        <f>IF(N851="","",IF(N851&gt;=F4_DE,VLOOKUP(Faixa_4,MAT_faixa_score,5,FALSE),IF(N851&lt;=F1_ATE,VLOOKUP(Faixa_1,MAT_faixa_score,5,FALSE),IF(AND(N851&gt;=F2_DE,N851&lt;=F2_ATE),VLOOKUP(Faixa_2,MAT_faixa_score,5,FALSE),IF(AND(N851&gt;=F3_DE,N851&lt;=F3_ATE),VLOOKUP(Faixa_3,MAT_faixa_score,5,FALSE),"")))))</f>
        <v/>
      </c>
    </row>
    <row r="852">
      <c r="A852" s="118"/>
      <c r="B852" s="118"/>
      <c r="C852" s="118"/>
      <c r="D852" s="119"/>
      <c r="E852" s="118"/>
      <c r="F852" s="118"/>
      <c r="G852" s="120"/>
      <c r="H852" s="120"/>
      <c r="I852" s="121" t="str">
        <f t="shared" si="1"/>
        <v/>
      </c>
      <c r="J852" s="121"/>
      <c r="K852" s="103"/>
      <c r="L852" s="103"/>
      <c r="M852" s="121"/>
      <c r="N852" s="103" t="str">
        <f>IFERROR(SUM(VLOOKUP(J852,MAT_necessidade,3,FALSE),VLOOKUP(K852,MAT_projeto,3,FALSE),VLOOKUP(L852,MAT_prioridade,3,FALSE),VLOOKUP(M852,MAT_decisao,3,FALSE)),"")</f>
        <v/>
      </c>
      <c r="O852" s="103" t="str">
        <f>IF(N852="","",IF(N852&gt;=F4_DE,VLOOKUP(Faixa_4,MAT_faixa_score,4,FALSE),IF(N852&lt;=F1_ATE,VLOOKUP(Faixa_1,MAT_faixa_score,4,FALSE),IF(AND(N852&gt;=F2_DE,N852&lt;=F2_ATE),VLOOKUP(Faixa_2,MAT_faixa_score,4,FALSE),IF(AND(N852&gt;=F3_DE,N852&lt;=F3_ATE),VLOOKUP(Faixa_3,MAT_faixa_score,4,FALSE),"")))))</f>
        <v/>
      </c>
      <c r="P852" s="103" t="str">
        <f>IF(N852="","",IF(N852&gt;=F4_DE,VLOOKUP(Faixa_4,MAT_faixa_score,5,FALSE),IF(N852&lt;=F1_ATE,VLOOKUP(Faixa_1,MAT_faixa_score,5,FALSE),IF(AND(N852&gt;=F2_DE,N852&lt;=F2_ATE),VLOOKUP(Faixa_2,MAT_faixa_score,5,FALSE),IF(AND(N852&gt;=F3_DE,N852&lt;=F3_ATE),VLOOKUP(Faixa_3,MAT_faixa_score,5,FALSE),"")))))</f>
        <v/>
      </c>
    </row>
    <row r="853">
      <c r="A853" s="118"/>
      <c r="B853" s="118"/>
      <c r="C853" s="118"/>
      <c r="D853" s="119"/>
      <c r="E853" s="118"/>
      <c r="F853" s="118"/>
      <c r="G853" s="120"/>
      <c r="H853" s="120"/>
      <c r="I853" s="121" t="str">
        <f t="shared" si="1"/>
        <v/>
      </c>
      <c r="J853" s="121"/>
      <c r="K853" s="103"/>
      <c r="L853" s="103"/>
      <c r="M853" s="121"/>
      <c r="N853" s="103" t="str">
        <f>IFERROR(SUM(VLOOKUP(J853,MAT_necessidade,3,FALSE),VLOOKUP(K853,MAT_projeto,3,FALSE),VLOOKUP(L853,MAT_prioridade,3,FALSE),VLOOKUP(M853,MAT_decisao,3,FALSE)),"")</f>
        <v/>
      </c>
      <c r="O853" s="103" t="str">
        <f>IF(N853="","",IF(N853&gt;=F4_DE,VLOOKUP(Faixa_4,MAT_faixa_score,4,FALSE),IF(N853&lt;=F1_ATE,VLOOKUP(Faixa_1,MAT_faixa_score,4,FALSE),IF(AND(N853&gt;=F2_DE,N853&lt;=F2_ATE),VLOOKUP(Faixa_2,MAT_faixa_score,4,FALSE),IF(AND(N853&gt;=F3_DE,N853&lt;=F3_ATE),VLOOKUP(Faixa_3,MAT_faixa_score,4,FALSE),"")))))</f>
        <v/>
      </c>
      <c r="P853" s="103" t="str">
        <f>IF(N853="","",IF(N853&gt;=F4_DE,VLOOKUP(Faixa_4,MAT_faixa_score,5,FALSE),IF(N853&lt;=F1_ATE,VLOOKUP(Faixa_1,MAT_faixa_score,5,FALSE),IF(AND(N853&gt;=F2_DE,N853&lt;=F2_ATE),VLOOKUP(Faixa_2,MAT_faixa_score,5,FALSE),IF(AND(N853&gt;=F3_DE,N853&lt;=F3_ATE),VLOOKUP(Faixa_3,MAT_faixa_score,5,FALSE),"")))))</f>
        <v/>
      </c>
    </row>
    <row r="854">
      <c r="A854" s="118"/>
      <c r="B854" s="118"/>
      <c r="C854" s="118"/>
      <c r="D854" s="119"/>
      <c r="E854" s="118"/>
      <c r="F854" s="118"/>
      <c r="G854" s="120"/>
      <c r="H854" s="120"/>
      <c r="I854" s="121" t="str">
        <f t="shared" si="1"/>
        <v/>
      </c>
      <c r="J854" s="121"/>
      <c r="K854" s="103"/>
      <c r="L854" s="103"/>
      <c r="M854" s="121"/>
      <c r="N854" s="103" t="str">
        <f>IFERROR(SUM(VLOOKUP(J854,MAT_necessidade,3,FALSE),VLOOKUP(K854,MAT_projeto,3,FALSE),VLOOKUP(L854,MAT_prioridade,3,FALSE),VLOOKUP(M854,MAT_decisao,3,FALSE)),"")</f>
        <v/>
      </c>
      <c r="O854" s="103" t="str">
        <f>IF(N854="","",IF(N854&gt;=F4_DE,VLOOKUP(Faixa_4,MAT_faixa_score,4,FALSE),IF(N854&lt;=F1_ATE,VLOOKUP(Faixa_1,MAT_faixa_score,4,FALSE),IF(AND(N854&gt;=F2_DE,N854&lt;=F2_ATE),VLOOKUP(Faixa_2,MAT_faixa_score,4,FALSE),IF(AND(N854&gt;=F3_DE,N854&lt;=F3_ATE),VLOOKUP(Faixa_3,MAT_faixa_score,4,FALSE),"")))))</f>
        <v/>
      </c>
      <c r="P854" s="103" t="str">
        <f>IF(N854="","",IF(N854&gt;=F4_DE,VLOOKUP(Faixa_4,MAT_faixa_score,5,FALSE),IF(N854&lt;=F1_ATE,VLOOKUP(Faixa_1,MAT_faixa_score,5,FALSE),IF(AND(N854&gt;=F2_DE,N854&lt;=F2_ATE),VLOOKUP(Faixa_2,MAT_faixa_score,5,FALSE),IF(AND(N854&gt;=F3_DE,N854&lt;=F3_ATE),VLOOKUP(Faixa_3,MAT_faixa_score,5,FALSE),"")))))</f>
        <v/>
      </c>
    </row>
    <row r="855">
      <c r="A855" s="118"/>
      <c r="B855" s="118"/>
      <c r="C855" s="118"/>
      <c r="D855" s="119"/>
      <c r="E855" s="118"/>
      <c r="F855" s="118"/>
      <c r="G855" s="120"/>
      <c r="H855" s="120"/>
      <c r="I855" s="121" t="str">
        <f t="shared" si="1"/>
        <v/>
      </c>
      <c r="J855" s="121"/>
      <c r="K855" s="103"/>
      <c r="L855" s="103"/>
      <c r="M855" s="121"/>
      <c r="N855" s="103" t="str">
        <f>IFERROR(SUM(VLOOKUP(J855,MAT_necessidade,3,FALSE),VLOOKUP(K855,MAT_projeto,3,FALSE),VLOOKUP(L855,MAT_prioridade,3,FALSE),VLOOKUP(M855,MAT_decisao,3,FALSE)),"")</f>
        <v/>
      </c>
      <c r="O855" s="103" t="str">
        <f>IF(N855="","",IF(N855&gt;=F4_DE,VLOOKUP(Faixa_4,MAT_faixa_score,4,FALSE),IF(N855&lt;=F1_ATE,VLOOKUP(Faixa_1,MAT_faixa_score,4,FALSE),IF(AND(N855&gt;=F2_DE,N855&lt;=F2_ATE),VLOOKUP(Faixa_2,MAT_faixa_score,4,FALSE),IF(AND(N855&gt;=F3_DE,N855&lt;=F3_ATE),VLOOKUP(Faixa_3,MAT_faixa_score,4,FALSE),"")))))</f>
        <v/>
      </c>
      <c r="P855" s="103" t="str">
        <f>IF(N855="","",IF(N855&gt;=F4_DE,VLOOKUP(Faixa_4,MAT_faixa_score,5,FALSE),IF(N855&lt;=F1_ATE,VLOOKUP(Faixa_1,MAT_faixa_score,5,FALSE),IF(AND(N855&gt;=F2_DE,N855&lt;=F2_ATE),VLOOKUP(Faixa_2,MAT_faixa_score,5,FALSE),IF(AND(N855&gt;=F3_DE,N855&lt;=F3_ATE),VLOOKUP(Faixa_3,MAT_faixa_score,5,FALSE),"")))))</f>
        <v/>
      </c>
    </row>
    <row r="856">
      <c r="A856" s="118"/>
      <c r="B856" s="118"/>
      <c r="C856" s="118"/>
      <c r="D856" s="119"/>
      <c r="E856" s="118"/>
      <c r="F856" s="118"/>
      <c r="G856" s="120"/>
      <c r="H856" s="120"/>
      <c r="I856" s="121" t="str">
        <f t="shared" si="1"/>
        <v/>
      </c>
      <c r="J856" s="121"/>
      <c r="K856" s="103"/>
      <c r="L856" s="103"/>
      <c r="M856" s="121"/>
      <c r="N856" s="103" t="str">
        <f>IFERROR(SUM(VLOOKUP(J856,MAT_necessidade,3,FALSE),VLOOKUP(K856,MAT_projeto,3,FALSE),VLOOKUP(L856,MAT_prioridade,3,FALSE),VLOOKUP(M856,MAT_decisao,3,FALSE)),"")</f>
        <v/>
      </c>
      <c r="O856" s="103" t="str">
        <f>IF(N856="","",IF(N856&gt;=F4_DE,VLOOKUP(Faixa_4,MAT_faixa_score,4,FALSE),IF(N856&lt;=F1_ATE,VLOOKUP(Faixa_1,MAT_faixa_score,4,FALSE),IF(AND(N856&gt;=F2_DE,N856&lt;=F2_ATE),VLOOKUP(Faixa_2,MAT_faixa_score,4,FALSE),IF(AND(N856&gt;=F3_DE,N856&lt;=F3_ATE),VLOOKUP(Faixa_3,MAT_faixa_score,4,FALSE),"")))))</f>
        <v/>
      </c>
      <c r="P856" s="103" t="str">
        <f>IF(N856="","",IF(N856&gt;=F4_DE,VLOOKUP(Faixa_4,MAT_faixa_score,5,FALSE),IF(N856&lt;=F1_ATE,VLOOKUP(Faixa_1,MAT_faixa_score,5,FALSE),IF(AND(N856&gt;=F2_DE,N856&lt;=F2_ATE),VLOOKUP(Faixa_2,MAT_faixa_score,5,FALSE),IF(AND(N856&gt;=F3_DE,N856&lt;=F3_ATE),VLOOKUP(Faixa_3,MAT_faixa_score,5,FALSE),"")))))</f>
        <v/>
      </c>
    </row>
    <row r="857">
      <c r="A857" s="118"/>
      <c r="B857" s="118"/>
      <c r="C857" s="118"/>
      <c r="D857" s="119"/>
      <c r="E857" s="118"/>
      <c r="F857" s="118"/>
      <c r="G857" s="120"/>
      <c r="H857" s="120"/>
      <c r="I857" s="121" t="str">
        <f t="shared" si="1"/>
        <v/>
      </c>
      <c r="J857" s="121"/>
      <c r="K857" s="103"/>
      <c r="L857" s="103"/>
      <c r="M857" s="121"/>
      <c r="N857" s="103" t="str">
        <f>IFERROR(SUM(VLOOKUP(J857,MAT_necessidade,3,FALSE),VLOOKUP(K857,MAT_projeto,3,FALSE),VLOOKUP(L857,MAT_prioridade,3,FALSE),VLOOKUP(M857,MAT_decisao,3,FALSE)),"")</f>
        <v/>
      </c>
      <c r="O857" s="103" t="str">
        <f>IF(N857="","",IF(N857&gt;=F4_DE,VLOOKUP(Faixa_4,MAT_faixa_score,4,FALSE),IF(N857&lt;=F1_ATE,VLOOKUP(Faixa_1,MAT_faixa_score,4,FALSE),IF(AND(N857&gt;=F2_DE,N857&lt;=F2_ATE),VLOOKUP(Faixa_2,MAT_faixa_score,4,FALSE),IF(AND(N857&gt;=F3_DE,N857&lt;=F3_ATE),VLOOKUP(Faixa_3,MAT_faixa_score,4,FALSE),"")))))</f>
        <v/>
      </c>
      <c r="P857" s="103" t="str">
        <f>IF(N857="","",IF(N857&gt;=F4_DE,VLOOKUP(Faixa_4,MAT_faixa_score,5,FALSE),IF(N857&lt;=F1_ATE,VLOOKUP(Faixa_1,MAT_faixa_score,5,FALSE),IF(AND(N857&gt;=F2_DE,N857&lt;=F2_ATE),VLOOKUP(Faixa_2,MAT_faixa_score,5,FALSE),IF(AND(N857&gt;=F3_DE,N857&lt;=F3_ATE),VLOOKUP(Faixa_3,MAT_faixa_score,5,FALSE),"")))))</f>
        <v/>
      </c>
    </row>
    <row r="858">
      <c r="A858" s="118"/>
      <c r="B858" s="118"/>
      <c r="C858" s="118"/>
      <c r="D858" s="119"/>
      <c r="E858" s="118"/>
      <c r="F858" s="118"/>
      <c r="G858" s="120"/>
      <c r="H858" s="120"/>
      <c r="I858" s="121" t="str">
        <f t="shared" si="1"/>
        <v/>
      </c>
      <c r="J858" s="121"/>
      <c r="K858" s="103"/>
      <c r="L858" s="103"/>
      <c r="M858" s="121"/>
      <c r="N858" s="103" t="str">
        <f>IFERROR(SUM(VLOOKUP(J858,MAT_necessidade,3,FALSE),VLOOKUP(K858,MAT_projeto,3,FALSE),VLOOKUP(L858,MAT_prioridade,3,FALSE),VLOOKUP(M858,MAT_decisao,3,FALSE)),"")</f>
        <v/>
      </c>
      <c r="O858" s="103" t="str">
        <f>IF(N858="","",IF(N858&gt;=F4_DE,VLOOKUP(Faixa_4,MAT_faixa_score,4,FALSE),IF(N858&lt;=F1_ATE,VLOOKUP(Faixa_1,MAT_faixa_score,4,FALSE),IF(AND(N858&gt;=F2_DE,N858&lt;=F2_ATE),VLOOKUP(Faixa_2,MAT_faixa_score,4,FALSE),IF(AND(N858&gt;=F3_DE,N858&lt;=F3_ATE),VLOOKUP(Faixa_3,MAT_faixa_score,4,FALSE),"")))))</f>
        <v/>
      </c>
      <c r="P858" s="103" t="str">
        <f>IF(N858="","",IF(N858&gt;=F4_DE,VLOOKUP(Faixa_4,MAT_faixa_score,5,FALSE),IF(N858&lt;=F1_ATE,VLOOKUP(Faixa_1,MAT_faixa_score,5,FALSE),IF(AND(N858&gt;=F2_DE,N858&lt;=F2_ATE),VLOOKUP(Faixa_2,MAT_faixa_score,5,FALSE),IF(AND(N858&gt;=F3_DE,N858&lt;=F3_ATE),VLOOKUP(Faixa_3,MAT_faixa_score,5,FALSE),"")))))</f>
        <v/>
      </c>
    </row>
    <row r="859">
      <c r="A859" s="118"/>
      <c r="B859" s="118"/>
      <c r="C859" s="118"/>
      <c r="D859" s="119"/>
      <c r="E859" s="118"/>
      <c r="F859" s="118"/>
      <c r="G859" s="120"/>
      <c r="H859" s="120"/>
      <c r="I859" s="121" t="str">
        <f t="shared" si="1"/>
        <v/>
      </c>
      <c r="J859" s="121"/>
      <c r="K859" s="103"/>
      <c r="L859" s="103"/>
      <c r="M859" s="121"/>
      <c r="N859" s="103" t="str">
        <f>IFERROR(SUM(VLOOKUP(J859,MAT_necessidade,3,FALSE),VLOOKUP(K859,MAT_projeto,3,FALSE),VLOOKUP(L859,MAT_prioridade,3,FALSE),VLOOKUP(M859,MAT_decisao,3,FALSE)),"")</f>
        <v/>
      </c>
      <c r="O859" s="103" t="str">
        <f>IF(N859="","",IF(N859&gt;=F4_DE,VLOOKUP(Faixa_4,MAT_faixa_score,4,FALSE),IF(N859&lt;=F1_ATE,VLOOKUP(Faixa_1,MAT_faixa_score,4,FALSE),IF(AND(N859&gt;=F2_DE,N859&lt;=F2_ATE),VLOOKUP(Faixa_2,MAT_faixa_score,4,FALSE),IF(AND(N859&gt;=F3_DE,N859&lt;=F3_ATE),VLOOKUP(Faixa_3,MAT_faixa_score,4,FALSE),"")))))</f>
        <v/>
      </c>
      <c r="P859" s="103" t="str">
        <f>IF(N859="","",IF(N859&gt;=F4_DE,VLOOKUP(Faixa_4,MAT_faixa_score,5,FALSE),IF(N859&lt;=F1_ATE,VLOOKUP(Faixa_1,MAT_faixa_score,5,FALSE),IF(AND(N859&gt;=F2_DE,N859&lt;=F2_ATE),VLOOKUP(Faixa_2,MAT_faixa_score,5,FALSE),IF(AND(N859&gt;=F3_DE,N859&lt;=F3_ATE),VLOOKUP(Faixa_3,MAT_faixa_score,5,FALSE),"")))))</f>
        <v/>
      </c>
    </row>
    <row r="860">
      <c r="A860" s="118"/>
      <c r="B860" s="118"/>
      <c r="C860" s="118"/>
      <c r="D860" s="119"/>
      <c r="E860" s="118"/>
      <c r="F860" s="118"/>
      <c r="G860" s="120"/>
      <c r="H860" s="120"/>
      <c r="I860" s="121" t="str">
        <f t="shared" si="1"/>
        <v/>
      </c>
      <c r="J860" s="121"/>
      <c r="K860" s="103"/>
      <c r="L860" s="103"/>
      <c r="M860" s="121"/>
      <c r="N860" s="103" t="str">
        <f>IFERROR(SUM(VLOOKUP(J860,MAT_necessidade,3,FALSE),VLOOKUP(K860,MAT_projeto,3,FALSE),VLOOKUP(L860,MAT_prioridade,3,FALSE),VLOOKUP(M860,MAT_decisao,3,FALSE)),"")</f>
        <v/>
      </c>
      <c r="O860" s="103" t="str">
        <f>IF(N860="","",IF(N860&gt;=F4_DE,VLOOKUP(Faixa_4,MAT_faixa_score,4,FALSE),IF(N860&lt;=F1_ATE,VLOOKUP(Faixa_1,MAT_faixa_score,4,FALSE),IF(AND(N860&gt;=F2_DE,N860&lt;=F2_ATE),VLOOKUP(Faixa_2,MAT_faixa_score,4,FALSE),IF(AND(N860&gt;=F3_DE,N860&lt;=F3_ATE),VLOOKUP(Faixa_3,MAT_faixa_score,4,FALSE),"")))))</f>
        <v/>
      </c>
      <c r="P860" s="103" t="str">
        <f>IF(N860="","",IF(N860&gt;=F4_DE,VLOOKUP(Faixa_4,MAT_faixa_score,5,FALSE),IF(N860&lt;=F1_ATE,VLOOKUP(Faixa_1,MAT_faixa_score,5,FALSE),IF(AND(N860&gt;=F2_DE,N860&lt;=F2_ATE),VLOOKUP(Faixa_2,MAT_faixa_score,5,FALSE),IF(AND(N860&gt;=F3_DE,N860&lt;=F3_ATE),VLOOKUP(Faixa_3,MAT_faixa_score,5,FALSE),"")))))</f>
        <v/>
      </c>
    </row>
    <row r="861">
      <c r="A861" s="118"/>
      <c r="B861" s="118"/>
      <c r="C861" s="118"/>
      <c r="D861" s="119"/>
      <c r="E861" s="118"/>
      <c r="F861" s="118"/>
      <c r="G861" s="120"/>
      <c r="H861" s="120"/>
      <c r="I861" s="121" t="str">
        <f t="shared" si="1"/>
        <v/>
      </c>
      <c r="J861" s="121"/>
      <c r="K861" s="103"/>
      <c r="L861" s="103"/>
      <c r="M861" s="121"/>
      <c r="N861" s="103" t="str">
        <f>IFERROR(SUM(VLOOKUP(J861,MAT_necessidade,3,FALSE),VLOOKUP(K861,MAT_projeto,3,FALSE),VLOOKUP(L861,MAT_prioridade,3,FALSE),VLOOKUP(M861,MAT_decisao,3,FALSE)),"")</f>
        <v/>
      </c>
      <c r="O861" s="103" t="str">
        <f>IF(N861="","",IF(N861&gt;=F4_DE,VLOOKUP(Faixa_4,MAT_faixa_score,4,FALSE),IF(N861&lt;=F1_ATE,VLOOKUP(Faixa_1,MAT_faixa_score,4,FALSE),IF(AND(N861&gt;=F2_DE,N861&lt;=F2_ATE),VLOOKUP(Faixa_2,MAT_faixa_score,4,FALSE),IF(AND(N861&gt;=F3_DE,N861&lt;=F3_ATE),VLOOKUP(Faixa_3,MAT_faixa_score,4,FALSE),"")))))</f>
        <v/>
      </c>
      <c r="P861" s="103" t="str">
        <f>IF(N861="","",IF(N861&gt;=F4_DE,VLOOKUP(Faixa_4,MAT_faixa_score,5,FALSE),IF(N861&lt;=F1_ATE,VLOOKUP(Faixa_1,MAT_faixa_score,5,FALSE),IF(AND(N861&gt;=F2_DE,N861&lt;=F2_ATE),VLOOKUP(Faixa_2,MAT_faixa_score,5,FALSE),IF(AND(N861&gt;=F3_DE,N861&lt;=F3_ATE),VLOOKUP(Faixa_3,MAT_faixa_score,5,FALSE),"")))))</f>
        <v/>
      </c>
    </row>
    <row r="862">
      <c r="A862" s="118"/>
      <c r="B862" s="118"/>
      <c r="C862" s="118"/>
      <c r="D862" s="119"/>
      <c r="E862" s="118"/>
      <c r="F862" s="118"/>
      <c r="G862" s="120"/>
      <c r="H862" s="120"/>
      <c r="I862" s="121" t="str">
        <f t="shared" si="1"/>
        <v/>
      </c>
      <c r="J862" s="121"/>
      <c r="K862" s="103"/>
      <c r="L862" s="103"/>
      <c r="M862" s="121"/>
      <c r="N862" s="103" t="str">
        <f>IFERROR(SUM(VLOOKUP(J862,MAT_necessidade,3,FALSE),VLOOKUP(K862,MAT_projeto,3,FALSE),VLOOKUP(L862,MAT_prioridade,3,FALSE),VLOOKUP(M862,MAT_decisao,3,FALSE)),"")</f>
        <v/>
      </c>
      <c r="O862" s="103" t="str">
        <f>IF(N862="","",IF(N862&gt;=F4_DE,VLOOKUP(Faixa_4,MAT_faixa_score,4,FALSE),IF(N862&lt;=F1_ATE,VLOOKUP(Faixa_1,MAT_faixa_score,4,FALSE),IF(AND(N862&gt;=F2_DE,N862&lt;=F2_ATE),VLOOKUP(Faixa_2,MAT_faixa_score,4,FALSE),IF(AND(N862&gt;=F3_DE,N862&lt;=F3_ATE),VLOOKUP(Faixa_3,MAT_faixa_score,4,FALSE),"")))))</f>
        <v/>
      </c>
      <c r="P862" s="103" t="str">
        <f>IF(N862="","",IF(N862&gt;=F4_DE,VLOOKUP(Faixa_4,MAT_faixa_score,5,FALSE),IF(N862&lt;=F1_ATE,VLOOKUP(Faixa_1,MAT_faixa_score,5,FALSE),IF(AND(N862&gt;=F2_DE,N862&lt;=F2_ATE),VLOOKUP(Faixa_2,MAT_faixa_score,5,FALSE),IF(AND(N862&gt;=F3_DE,N862&lt;=F3_ATE),VLOOKUP(Faixa_3,MAT_faixa_score,5,FALSE),"")))))</f>
        <v/>
      </c>
    </row>
    <row r="863">
      <c r="A863" s="118"/>
      <c r="B863" s="118"/>
      <c r="C863" s="118"/>
      <c r="D863" s="119"/>
      <c r="E863" s="118"/>
      <c r="F863" s="118"/>
      <c r="G863" s="120"/>
      <c r="H863" s="120"/>
      <c r="I863" s="121" t="str">
        <f t="shared" si="1"/>
        <v/>
      </c>
      <c r="J863" s="121"/>
      <c r="K863" s="103"/>
      <c r="L863" s="103"/>
      <c r="M863" s="121"/>
      <c r="N863" s="103" t="str">
        <f>IFERROR(SUM(VLOOKUP(J863,MAT_necessidade,3,FALSE),VLOOKUP(K863,MAT_projeto,3,FALSE),VLOOKUP(L863,MAT_prioridade,3,FALSE),VLOOKUP(M863,MAT_decisao,3,FALSE)),"")</f>
        <v/>
      </c>
      <c r="O863" s="103" t="str">
        <f>IF(N863="","",IF(N863&gt;=F4_DE,VLOOKUP(Faixa_4,MAT_faixa_score,4,FALSE),IF(N863&lt;=F1_ATE,VLOOKUP(Faixa_1,MAT_faixa_score,4,FALSE),IF(AND(N863&gt;=F2_DE,N863&lt;=F2_ATE),VLOOKUP(Faixa_2,MAT_faixa_score,4,FALSE),IF(AND(N863&gt;=F3_DE,N863&lt;=F3_ATE),VLOOKUP(Faixa_3,MAT_faixa_score,4,FALSE),"")))))</f>
        <v/>
      </c>
      <c r="P863" s="103" t="str">
        <f>IF(N863="","",IF(N863&gt;=F4_DE,VLOOKUP(Faixa_4,MAT_faixa_score,5,FALSE),IF(N863&lt;=F1_ATE,VLOOKUP(Faixa_1,MAT_faixa_score,5,FALSE),IF(AND(N863&gt;=F2_DE,N863&lt;=F2_ATE),VLOOKUP(Faixa_2,MAT_faixa_score,5,FALSE),IF(AND(N863&gt;=F3_DE,N863&lt;=F3_ATE),VLOOKUP(Faixa_3,MAT_faixa_score,5,FALSE),"")))))</f>
        <v/>
      </c>
    </row>
    <row r="864">
      <c r="A864" s="118"/>
      <c r="B864" s="118"/>
      <c r="C864" s="118"/>
      <c r="D864" s="119"/>
      <c r="E864" s="118"/>
      <c r="F864" s="118"/>
      <c r="G864" s="120"/>
      <c r="H864" s="120"/>
      <c r="I864" s="121" t="str">
        <f t="shared" si="1"/>
        <v/>
      </c>
      <c r="J864" s="121"/>
      <c r="K864" s="103"/>
      <c r="L864" s="103"/>
      <c r="M864" s="121"/>
      <c r="N864" s="103" t="str">
        <f>IFERROR(SUM(VLOOKUP(J864,MAT_necessidade,3,FALSE),VLOOKUP(K864,MAT_projeto,3,FALSE),VLOOKUP(L864,MAT_prioridade,3,FALSE),VLOOKUP(M864,MAT_decisao,3,FALSE)),"")</f>
        <v/>
      </c>
      <c r="O864" s="103" t="str">
        <f>IF(N864="","",IF(N864&gt;=F4_DE,VLOOKUP(Faixa_4,MAT_faixa_score,4,FALSE),IF(N864&lt;=F1_ATE,VLOOKUP(Faixa_1,MAT_faixa_score,4,FALSE),IF(AND(N864&gt;=F2_DE,N864&lt;=F2_ATE),VLOOKUP(Faixa_2,MAT_faixa_score,4,FALSE),IF(AND(N864&gt;=F3_DE,N864&lt;=F3_ATE),VLOOKUP(Faixa_3,MAT_faixa_score,4,FALSE),"")))))</f>
        <v/>
      </c>
      <c r="P864" s="103" t="str">
        <f>IF(N864="","",IF(N864&gt;=F4_DE,VLOOKUP(Faixa_4,MAT_faixa_score,5,FALSE),IF(N864&lt;=F1_ATE,VLOOKUP(Faixa_1,MAT_faixa_score,5,FALSE),IF(AND(N864&gt;=F2_DE,N864&lt;=F2_ATE),VLOOKUP(Faixa_2,MAT_faixa_score,5,FALSE),IF(AND(N864&gt;=F3_DE,N864&lt;=F3_ATE),VLOOKUP(Faixa_3,MAT_faixa_score,5,FALSE),"")))))</f>
        <v/>
      </c>
    </row>
    <row r="865">
      <c r="A865" s="118"/>
      <c r="B865" s="118"/>
      <c r="C865" s="118"/>
      <c r="D865" s="119"/>
      <c r="E865" s="118"/>
      <c r="F865" s="118"/>
      <c r="G865" s="120"/>
      <c r="H865" s="120"/>
      <c r="I865" s="121" t="str">
        <f t="shared" si="1"/>
        <v/>
      </c>
      <c r="J865" s="121"/>
      <c r="K865" s="103"/>
      <c r="L865" s="103"/>
      <c r="M865" s="121"/>
      <c r="N865" s="103" t="str">
        <f>IFERROR(SUM(VLOOKUP(J865,MAT_necessidade,3,FALSE),VLOOKUP(K865,MAT_projeto,3,FALSE),VLOOKUP(L865,MAT_prioridade,3,FALSE),VLOOKUP(M865,MAT_decisao,3,FALSE)),"")</f>
        <v/>
      </c>
      <c r="O865" s="103" t="str">
        <f>IF(N865="","",IF(N865&gt;=F4_DE,VLOOKUP(Faixa_4,MAT_faixa_score,4,FALSE),IF(N865&lt;=F1_ATE,VLOOKUP(Faixa_1,MAT_faixa_score,4,FALSE),IF(AND(N865&gt;=F2_DE,N865&lt;=F2_ATE),VLOOKUP(Faixa_2,MAT_faixa_score,4,FALSE),IF(AND(N865&gt;=F3_DE,N865&lt;=F3_ATE),VLOOKUP(Faixa_3,MAT_faixa_score,4,FALSE),"")))))</f>
        <v/>
      </c>
      <c r="P865" s="103" t="str">
        <f>IF(N865="","",IF(N865&gt;=F4_DE,VLOOKUP(Faixa_4,MAT_faixa_score,5,FALSE),IF(N865&lt;=F1_ATE,VLOOKUP(Faixa_1,MAT_faixa_score,5,FALSE),IF(AND(N865&gt;=F2_DE,N865&lt;=F2_ATE),VLOOKUP(Faixa_2,MAT_faixa_score,5,FALSE),IF(AND(N865&gt;=F3_DE,N865&lt;=F3_ATE),VLOOKUP(Faixa_3,MAT_faixa_score,5,FALSE),"")))))</f>
        <v/>
      </c>
    </row>
    <row r="866">
      <c r="A866" s="118"/>
      <c r="B866" s="118"/>
      <c r="C866" s="118"/>
      <c r="D866" s="119"/>
      <c r="E866" s="118"/>
      <c r="F866" s="118"/>
      <c r="G866" s="120"/>
      <c r="H866" s="120"/>
      <c r="I866" s="121" t="str">
        <f t="shared" si="1"/>
        <v/>
      </c>
      <c r="J866" s="121"/>
      <c r="K866" s="103"/>
      <c r="L866" s="103"/>
      <c r="M866" s="121"/>
      <c r="N866" s="103" t="str">
        <f>IFERROR(SUM(VLOOKUP(J866,MAT_necessidade,3,FALSE),VLOOKUP(K866,MAT_projeto,3,FALSE),VLOOKUP(L866,MAT_prioridade,3,FALSE),VLOOKUP(M866,MAT_decisao,3,FALSE)),"")</f>
        <v/>
      </c>
      <c r="O866" s="103" t="str">
        <f>IF(N866="","",IF(N866&gt;=F4_DE,VLOOKUP(Faixa_4,MAT_faixa_score,4,FALSE),IF(N866&lt;=F1_ATE,VLOOKUP(Faixa_1,MAT_faixa_score,4,FALSE),IF(AND(N866&gt;=F2_DE,N866&lt;=F2_ATE),VLOOKUP(Faixa_2,MAT_faixa_score,4,FALSE),IF(AND(N866&gt;=F3_DE,N866&lt;=F3_ATE),VLOOKUP(Faixa_3,MAT_faixa_score,4,FALSE),"")))))</f>
        <v/>
      </c>
      <c r="P866" s="103" t="str">
        <f>IF(N866="","",IF(N866&gt;=F4_DE,VLOOKUP(Faixa_4,MAT_faixa_score,5,FALSE),IF(N866&lt;=F1_ATE,VLOOKUP(Faixa_1,MAT_faixa_score,5,FALSE),IF(AND(N866&gt;=F2_DE,N866&lt;=F2_ATE),VLOOKUP(Faixa_2,MAT_faixa_score,5,FALSE),IF(AND(N866&gt;=F3_DE,N866&lt;=F3_ATE),VLOOKUP(Faixa_3,MAT_faixa_score,5,FALSE),"")))))</f>
        <v/>
      </c>
    </row>
    <row r="867">
      <c r="A867" s="118"/>
      <c r="B867" s="118"/>
      <c r="C867" s="118"/>
      <c r="D867" s="119"/>
      <c r="E867" s="118"/>
      <c r="F867" s="118"/>
      <c r="G867" s="120"/>
      <c r="H867" s="120"/>
      <c r="I867" s="121" t="str">
        <f t="shared" si="1"/>
        <v/>
      </c>
      <c r="J867" s="121"/>
      <c r="K867" s="103"/>
      <c r="L867" s="103"/>
      <c r="M867" s="121"/>
      <c r="N867" s="103" t="str">
        <f>IFERROR(SUM(VLOOKUP(J867,MAT_necessidade,3,FALSE),VLOOKUP(K867,MAT_projeto,3,FALSE),VLOOKUP(L867,MAT_prioridade,3,FALSE),VLOOKUP(M867,MAT_decisao,3,FALSE)),"")</f>
        <v/>
      </c>
      <c r="O867" s="103" t="str">
        <f>IF(N867="","",IF(N867&gt;=F4_DE,VLOOKUP(Faixa_4,MAT_faixa_score,4,FALSE),IF(N867&lt;=F1_ATE,VLOOKUP(Faixa_1,MAT_faixa_score,4,FALSE),IF(AND(N867&gt;=F2_DE,N867&lt;=F2_ATE),VLOOKUP(Faixa_2,MAT_faixa_score,4,FALSE),IF(AND(N867&gt;=F3_DE,N867&lt;=F3_ATE),VLOOKUP(Faixa_3,MAT_faixa_score,4,FALSE),"")))))</f>
        <v/>
      </c>
      <c r="P867" s="103" t="str">
        <f>IF(N867="","",IF(N867&gt;=F4_DE,VLOOKUP(Faixa_4,MAT_faixa_score,5,FALSE),IF(N867&lt;=F1_ATE,VLOOKUP(Faixa_1,MAT_faixa_score,5,FALSE),IF(AND(N867&gt;=F2_DE,N867&lt;=F2_ATE),VLOOKUP(Faixa_2,MAT_faixa_score,5,FALSE),IF(AND(N867&gt;=F3_DE,N867&lt;=F3_ATE),VLOOKUP(Faixa_3,MAT_faixa_score,5,FALSE),"")))))</f>
        <v/>
      </c>
    </row>
    <row r="868">
      <c r="A868" s="118"/>
      <c r="B868" s="118"/>
      <c r="C868" s="118"/>
      <c r="D868" s="119"/>
      <c r="E868" s="118"/>
      <c r="F868" s="118"/>
      <c r="G868" s="120"/>
      <c r="H868" s="120"/>
      <c r="I868" s="121" t="str">
        <f t="shared" si="1"/>
        <v/>
      </c>
      <c r="J868" s="121"/>
      <c r="K868" s="103"/>
      <c r="L868" s="103"/>
      <c r="M868" s="121"/>
      <c r="N868" s="103" t="str">
        <f>IFERROR(SUM(VLOOKUP(J868,MAT_necessidade,3,FALSE),VLOOKUP(K868,MAT_projeto,3,FALSE),VLOOKUP(L868,MAT_prioridade,3,FALSE),VLOOKUP(M868,MAT_decisao,3,FALSE)),"")</f>
        <v/>
      </c>
      <c r="O868" s="103" t="str">
        <f>IF(N868="","",IF(N868&gt;=F4_DE,VLOOKUP(Faixa_4,MAT_faixa_score,4,FALSE),IF(N868&lt;=F1_ATE,VLOOKUP(Faixa_1,MAT_faixa_score,4,FALSE),IF(AND(N868&gt;=F2_DE,N868&lt;=F2_ATE),VLOOKUP(Faixa_2,MAT_faixa_score,4,FALSE),IF(AND(N868&gt;=F3_DE,N868&lt;=F3_ATE),VLOOKUP(Faixa_3,MAT_faixa_score,4,FALSE),"")))))</f>
        <v/>
      </c>
      <c r="P868" s="103" t="str">
        <f>IF(N868="","",IF(N868&gt;=F4_DE,VLOOKUP(Faixa_4,MAT_faixa_score,5,FALSE),IF(N868&lt;=F1_ATE,VLOOKUP(Faixa_1,MAT_faixa_score,5,FALSE),IF(AND(N868&gt;=F2_DE,N868&lt;=F2_ATE),VLOOKUP(Faixa_2,MAT_faixa_score,5,FALSE),IF(AND(N868&gt;=F3_DE,N868&lt;=F3_ATE),VLOOKUP(Faixa_3,MAT_faixa_score,5,FALSE),"")))))</f>
        <v/>
      </c>
    </row>
    <row r="869">
      <c r="A869" s="118"/>
      <c r="B869" s="118"/>
      <c r="C869" s="118"/>
      <c r="D869" s="119"/>
      <c r="E869" s="118"/>
      <c r="F869" s="118"/>
      <c r="G869" s="120"/>
      <c r="H869" s="120"/>
      <c r="I869" s="121" t="str">
        <f t="shared" si="1"/>
        <v/>
      </c>
      <c r="J869" s="121"/>
      <c r="K869" s="103"/>
      <c r="L869" s="103"/>
      <c r="M869" s="121"/>
      <c r="N869" s="103" t="str">
        <f>IFERROR(SUM(VLOOKUP(J869,MAT_necessidade,3,FALSE),VLOOKUP(K869,MAT_projeto,3,FALSE),VLOOKUP(L869,MAT_prioridade,3,FALSE),VLOOKUP(M869,MAT_decisao,3,FALSE)),"")</f>
        <v/>
      </c>
      <c r="O869" s="103" t="str">
        <f>IF(N869="","",IF(N869&gt;=F4_DE,VLOOKUP(Faixa_4,MAT_faixa_score,4,FALSE),IF(N869&lt;=F1_ATE,VLOOKUP(Faixa_1,MAT_faixa_score,4,FALSE),IF(AND(N869&gt;=F2_DE,N869&lt;=F2_ATE),VLOOKUP(Faixa_2,MAT_faixa_score,4,FALSE),IF(AND(N869&gt;=F3_DE,N869&lt;=F3_ATE),VLOOKUP(Faixa_3,MAT_faixa_score,4,FALSE),"")))))</f>
        <v/>
      </c>
      <c r="P869" s="103" t="str">
        <f>IF(N869="","",IF(N869&gt;=F4_DE,VLOOKUP(Faixa_4,MAT_faixa_score,5,FALSE),IF(N869&lt;=F1_ATE,VLOOKUP(Faixa_1,MAT_faixa_score,5,FALSE),IF(AND(N869&gt;=F2_DE,N869&lt;=F2_ATE),VLOOKUP(Faixa_2,MAT_faixa_score,5,FALSE),IF(AND(N869&gt;=F3_DE,N869&lt;=F3_ATE),VLOOKUP(Faixa_3,MAT_faixa_score,5,FALSE),"")))))</f>
        <v/>
      </c>
    </row>
    <row r="870">
      <c r="A870" s="118"/>
      <c r="B870" s="118"/>
      <c r="C870" s="118"/>
      <c r="D870" s="119"/>
      <c r="E870" s="118"/>
      <c r="F870" s="118"/>
      <c r="G870" s="120"/>
      <c r="H870" s="120"/>
      <c r="I870" s="121" t="str">
        <f t="shared" si="1"/>
        <v/>
      </c>
      <c r="J870" s="121"/>
      <c r="K870" s="103"/>
      <c r="L870" s="103"/>
      <c r="M870" s="121"/>
      <c r="N870" s="103" t="str">
        <f>IFERROR(SUM(VLOOKUP(J870,MAT_necessidade,3,FALSE),VLOOKUP(K870,MAT_projeto,3,FALSE),VLOOKUP(L870,MAT_prioridade,3,FALSE),VLOOKUP(M870,MAT_decisao,3,FALSE)),"")</f>
        <v/>
      </c>
      <c r="O870" s="103" t="str">
        <f>IF(N870="","",IF(N870&gt;=F4_DE,VLOOKUP(Faixa_4,MAT_faixa_score,4,FALSE),IF(N870&lt;=F1_ATE,VLOOKUP(Faixa_1,MAT_faixa_score,4,FALSE),IF(AND(N870&gt;=F2_DE,N870&lt;=F2_ATE),VLOOKUP(Faixa_2,MAT_faixa_score,4,FALSE),IF(AND(N870&gt;=F3_DE,N870&lt;=F3_ATE),VLOOKUP(Faixa_3,MAT_faixa_score,4,FALSE),"")))))</f>
        <v/>
      </c>
      <c r="P870" s="103" t="str">
        <f>IF(N870="","",IF(N870&gt;=F4_DE,VLOOKUP(Faixa_4,MAT_faixa_score,5,FALSE),IF(N870&lt;=F1_ATE,VLOOKUP(Faixa_1,MAT_faixa_score,5,FALSE),IF(AND(N870&gt;=F2_DE,N870&lt;=F2_ATE),VLOOKUP(Faixa_2,MAT_faixa_score,5,FALSE),IF(AND(N870&gt;=F3_DE,N870&lt;=F3_ATE),VLOOKUP(Faixa_3,MAT_faixa_score,5,FALSE),"")))))</f>
        <v/>
      </c>
    </row>
    <row r="871">
      <c r="A871" s="118"/>
      <c r="B871" s="118"/>
      <c r="C871" s="118"/>
      <c r="D871" s="119"/>
      <c r="E871" s="118"/>
      <c r="F871" s="118"/>
      <c r="G871" s="120"/>
      <c r="H871" s="120"/>
      <c r="I871" s="121" t="str">
        <f t="shared" si="1"/>
        <v/>
      </c>
      <c r="J871" s="121"/>
      <c r="K871" s="103"/>
      <c r="L871" s="103"/>
      <c r="M871" s="121"/>
      <c r="N871" s="103" t="str">
        <f>IFERROR(SUM(VLOOKUP(J871,MAT_necessidade,3,FALSE),VLOOKUP(K871,MAT_projeto,3,FALSE),VLOOKUP(L871,MAT_prioridade,3,FALSE),VLOOKUP(M871,MAT_decisao,3,FALSE)),"")</f>
        <v/>
      </c>
      <c r="O871" s="103" t="str">
        <f>IF(N871="","",IF(N871&gt;=F4_DE,VLOOKUP(Faixa_4,MAT_faixa_score,4,FALSE),IF(N871&lt;=F1_ATE,VLOOKUP(Faixa_1,MAT_faixa_score,4,FALSE),IF(AND(N871&gt;=F2_DE,N871&lt;=F2_ATE),VLOOKUP(Faixa_2,MAT_faixa_score,4,FALSE),IF(AND(N871&gt;=F3_DE,N871&lt;=F3_ATE),VLOOKUP(Faixa_3,MAT_faixa_score,4,FALSE),"")))))</f>
        <v/>
      </c>
      <c r="P871" s="103" t="str">
        <f>IF(N871="","",IF(N871&gt;=F4_DE,VLOOKUP(Faixa_4,MAT_faixa_score,5,FALSE),IF(N871&lt;=F1_ATE,VLOOKUP(Faixa_1,MAT_faixa_score,5,FALSE),IF(AND(N871&gt;=F2_DE,N871&lt;=F2_ATE),VLOOKUP(Faixa_2,MAT_faixa_score,5,FALSE),IF(AND(N871&gt;=F3_DE,N871&lt;=F3_ATE),VLOOKUP(Faixa_3,MAT_faixa_score,5,FALSE),"")))))</f>
        <v/>
      </c>
    </row>
    <row r="872">
      <c r="A872" s="118"/>
      <c r="B872" s="118"/>
      <c r="C872" s="118"/>
      <c r="D872" s="119"/>
      <c r="E872" s="118"/>
      <c r="F872" s="118"/>
      <c r="G872" s="120"/>
      <c r="H872" s="120"/>
      <c r="I872" s="121" t="str">
        <f t="shared" si="1"/>
        <v/>
      </c>
      <c r="J872" s="121"/>
      <c r="K872" s="103"/>
      <c r="L872" s="103"/>
      <c r="M872" s="121"/>
      <c r="N872" s="103" t="str">
        <f>IFERROR(SUM(VLOOKUP(J872,MAT_necessidade,3,FALSE),VLOOKUP(K872,MAT_projeto,3,FALSE),VLOOKUP(L872,MAT_prioridade,3,FALSE),VLOOKUP(M872,MAT_decisao,3,FALSE)),"")</f>
        <v/>
      </c>
      <c r="O872" s="103" t="str">
        <f>IF(N872="","",IF(N872&gt;=F4_DE,VLOOKUP(Faixa_4,MAT_faixa_score,4,FALSE),IF(N872&lt;=F1_ATE,VLOOKUP(Faixa_1,MAT_faixa_score,4,FALSE),IF(AND(N872&gt;=F2_DE,N872&lt;=F2_ATE),VLOOKUP(Faixa_2,MAT_faixa_score,4,FALSE),IF(AND(N872&gt;=F3_DE,N872&lt;=F3_ATE),VLOOKUP(Faixa_3,MAT_faixa_score,4,FALSE),"")))))</f>
        <v/>
      </c>
      <c r="P872" s="103" t="str">
        <f>IF(N872="","",IF(N872&gt;=F4_DE,VLOOKUP(Faixa_4,MAT_faixa_score,5,FALSE),IF(N872&lt;=F1_ATE,VLOOKUP(Faixa_1,MAT_faixa_score,5,FALSE),IF(AND(N872&gt;=F2_DE,N872&lt;=F2_ATE),VLOOKUP(Faixa_2,MAT_faixa_score,5,FALSE),IF(AND(N872&gt;=F3_DE,N872&lt;=F3_ATE),VLOOKUP(Faixa_3,MAT_faixa_score,5,FALSE),"")))))</f>
        <v/>
      </c>
    </row>
    <row r="873">
      <c r="A873" s="118"/>
      <c r="B873" s="118"/>
      <c r="C873" s="118"/>
      <c r="D873" s="119"/>
      <c r="E873" s="118"/>
      <c r="F873" s="118"/>
      <c r="G873" s="120"/>
      <c r="H873" s="120"/>
      <c r="I873" s="121" t="str">
        <f t="shared" si="1"/>
        <v/>
      </c>
      <c r="J873" s="121"/>
      <c r="K873" s="103"/>
      <c r="L873" s="103"/>
      <c r="M873" s="121"/>
      <c r="N873" s="103" t="str">
        <f>IFERROR(SUM(VLOOKUP(J873,MAT_necessidade,3,FALSE),VLOOKUP(K873,MAT_projeto,3,FALSE),VLOOKUP(L873,MAT_prioridade,3,FALSE),VLOOKUP(M873,MAT_decisao,3,FALSE)),"")</f>
        <v/>
      </c>
      <c r="O873" s="103" t="str">
        <f>IF(N873="","",IF(N873&gt;=F4_DE,VLOOKUP(Faixa_4,MAT_faixa_score,4,FALSE),IF(N873&lt;=F1_ATE,VLOOKUP(Faixa_1,MAT_faixa_score,4,FALSE),IF(AND(N873&gt;=F2_DE,N873&lt;=F2_ATE),VLOOKUP(Faixa_2,MAT_faixa_score,4,FALSE),IF(AND(N873&gt;=F3_DE,N873&lt;=F3_ATE),VLOOKUP(Faixa_3,MAT_faixa_score,4,FALSE),"")))))</f>
        <v/>
      </c>
      <c r="P873" s="103" t="str">
        <f>IF(N873="","",IF(N873&gt;=F4_DE,VLOOKUP(Faixa_4,MAT_faixa_score,5,FALSE),IF(N873&lt;=F1_ATE,VLOOKUP(Faixa_1,MAT_faixa_score,5,FALSE),IF(AND(N873&gt;=F2_DE,N873&lt;=F2_ATE),VLOOKUP(Faixa_2,MAT_faixa_score,5,FALSE),IF(AND(N873&gt;=F3_DE,N873&lt;=F3_ATE),VLOOKUP(Faixa_3,MAT_faixa_score,5,FALSE),"")))))</f>
        <v/>
      </c>
    </row>
    <row r="874">
      <c r="A874" s="118"/>
      <c r="B874" s="118"/>
      <c r="C874" s="118"/>
      <c r="D874" s="119"/>
      <c r="E874" s="118"/>
      <c r="F874" s="118"/>
      <c r="G874" s="120"/>
      <c r="H874" s="120"/>
      <c r="I874" s="121" t="str">
        <f t="shared" si="1"/>
        <v/>
      </c>
      <c r="J874" s="121"/>
      <c r="K874" s="103"/>
      <c r="L874" s="103"/>
      <c r="M874" s="121"/>
      <c r="N874" s="103" t="str">
        <f>IFERROR(SUM(VLOOKUP(J874,MAT_necessidade,3,FALSE),VLOOKUP(K874,MAT_projeto,3,FALSE),VLOOKUP(L874,MAT_prioridade,3,FALSE),VLOOKUP(M874,MAT_decisao,3,FALSE)),"")</f>
        <v/>
      </c>
      <c r="O874" s="103" t="str">
        <f>IF(N874="","",IF(N874&gt;=F4_DE,VLOOKUP(Faixa_4,MAT_faixa_score,4,FALSE),IF(N874&lt;=F1_ATE,VLOOKUP(Faixa_1,MAT_faixa_score,4,FALSE),IF(AND(N874&gt;=F2_DE,N874&lt;=F2_ATE),VLOOKUP(Faixa_2,MAT_faixa_score,4,FALSE),IF(AND(N874&gt;=F3_DE,N874&lt;=F3_ATE),VLOOKUP(Faixa_3,MAT_faixa_score,4,FALSE),"")))))</f>
        <v/>
      </c>
      <c r="P874" s="103" t="str">
        <f>IF(N874="","",IF(N874&gt;=F4_DE,VLOOKUP(Faixa_4,MAT_faixa_score,5,FALSE),IF(N874&lt;=F1_ATE,VLOOKUP(Faixa_1,MAT_faixa_score,5,FALSE),IF(AND(N874&gt;=F2_DE,N874&lt;=F2_ATE),VLOOKUP(Faixa_2,MAT_faixa_score,5,FALSE),IF(AND(N874&gt;=F3_DE,N874&lt;=F3_ATE),VLOOKUP(Faixa_3,MAT_faixa_score,5,FALSE),"")))))</f>
        <v/>
      </c>
    </row>
    <row r="875">
      <c r="A875" s="118"/>
      <c r="B875" s="118"/>
      <c r="C875" s="118"/>
      <c r="D875" s="119"/>
      <c r="E875" s="118"/>
      <c r="F875" s="118"/>
      <c r="G875" s="120"/>
      <c r="H875" s="120"/>
      <c r="I875" s="121" t="str">
        <f t="shared" si="1"/>
        <v/>
      </c>
      <c r="J875" s="121"/>
      <c r="K875" s="103"/>
      <c r="L875" s="103"/>
      <c r="M875" s="121"/>
      <c r="N875" s="103" t="str">
        <f>IFERROR(SUM(VLOOKUP(J875,MAT_necessidade,3,FALSE),VLOOKUP(K875,MAT_projeto,3,FALSE),VLOOKUP(L875,MAT_prioridade,3,FALSE),VLOOKUP(M875,MAT_decisao,3,FALSE)),"")</f>
        <v/>
      </c>
      <c r="O875" s="103" t="str">
        <f>IF(N875="","",IF(N875&gt;=F4_DE,VLOOKUP(Faixa_4,MAT_faixa_score,4,FALSE),IF(N875&lt;=F1_ATE,VLOOKUP(Faixa_1,MAT_faixa_score,4,FALSE),IF(AND(N875&gt;=F2_DE,N875&lt;=F2_ATE),VLOOKUP(Faixa_2,MAT_faixa_score,4,FALSE),IF(AND(N875&gt;=F3_DE,N875&lt;=F3_ATE),VLOOKUP(Faixa_3,MAT_faixa_score,4,FALSE),"")))))</f>
        <v/>
      </c>
      <c r="P875" s="103" t="str">
        <f>IF(N875="","",IF(N875&gt;=F4_DE,VLOOKUP(Faixa_4,MAT_faixa_score,5,FALSE),IF(N875&lt;=F1_ATE,VLOOKUP(Faixa_1,MAT_faixa_score,5,FALSE),IF(AND(N875&gt;=F2_DE,N875&lt;=F2_ATE),VLOOKUP(Faixa_2,MAT_faixa_score,5,FALSE),IF(AND(N875&gt;=F3_DE,N875&lt;=F3_ATE),VLOOKUP(Faixa_3,MAT_faixa_score,5,FALSE),"")))))</f>
        <v/>
      </c>
    </row>
    <row r="876">
      <c r="A876" s="118"/>
      <c r="B876" s="118"/>
      <c r="C876" s="118"/>
      <c r="D876" s="119"/>
      <c r="E876" s="118"/>
      <c r="F876" s="118"/>
      <c r="G876" s="120"/>
      <c r="H876" s="120"/>
      <c r="I876" s="121" t="str">
        <f t="shared" si="1"/>
        <v/>
      </c>
      <c r="J876" s="121"/>
      <c r="K876" s="103"/>
      <c r="L876" s="103"/>
      <c r="M876" s="121"/>
      <c r="N876" s="103" t="str">
        <f>IFERROR(SUM(VLOOKUP(J876,MAT_necessidade,3,FALSE),VLOOKUP(K876,MAT_projeto,3,FALSE),VLOOKUP(L876,MAT_prioridade,3,FALSE),VLOOKUP(M876,MAT_decisao,3,FALSE)),"")</f>
        <v/>
      </c>
      <c r="O876" s="103" t="str">
        <f>IF(N876="","",IF(N876&gt;=F4_DE,VLOOKUP(Faixa_4,MAT_faixa_score,4,FALSE),IF(N876&lt;=F1_ATE,VLOOKUP(Faixa_1,MAT_faixa_score,4,FALSE),IF(AND(N876&gt;=F2_DE,N876&lt;=F2_ATE),VLOOKUP(Faixa_2,MAT_faixa_score,4,FALSE),IF(AND(N876&gt;=F3_DE,N876&lt;=F3_ATE),VLOOKUP(Faixa_3,MAT_faixa_score,4,FALSE),"")))))</f>
        <v/>
      </c>
      <c r="P876" s="103" t="str">
        <f>IF(N876="","",IF(N876&gt;=F4_DE,VLOOKUP(Faixa_4,MAT_faixa_score,5,FALSE),IF(N876&lt;=F1_ATE,VLOOKUP(Faixa_1,MAT_faixa_score,5,FALSE),IF(AND(N876&gt;=F2_DE,N876&lt;=F2_ATE),VLOOKUP(Faixa_2,MAT_faixa_score,5,FALSE),IF(AND(N876&gt;=F3_DE,N876&lt;=F3_ATE),VLOOKUP(Faixa_3,MAT_faixa_score,5,FALSE),"")))))</f>
        <v/>
      </c>
    </row>
    <row r="877">
      <c r="A877" s="118"/>
      <c r="B877" s="118"/>
      <c r="C877" s="118"/>
      <c r="D877" s="119"/>
      <c r="E877" s="118"/>
      <c r="F877" s="118"/>
      <c r="G877" s="120"/>
      <c r="H877" s="120"/>
      <c r="I877" s="121" t="str">
        <f t="shared" si="1"/>
        <v/>
      </c>
      <c r="J877" s="121"/>
      <c r="K877" s="103"/>
      <c r="L877" s="103"/>
      <c r="M877" s="121"/>
      <c r="N877" s="103" t="str">
        <f>IFERROR(SUM(VLOOKUP(J877,MAT_necessidade,3,FALSE),VLOOKUP(K877,MAT_projeto,3,FALSE),VLOOKUP(L877,MAT_prioridade,3,FALSE),VLOOKUP(M877,MAT_decisao,3,FALSE)),"")</f>
        <v/>
      </c>
      <c r="O877" s="103" t="str">
        <f>IF(N877="","",IF(N877&gt;=F4_DE,VLOOKUP(Faixa_4,MAT_faixa_score,4,FALSE),IF(N877&lt;=F1_ATE,VLOOKUP(Faixa_1,MAT_faixa_score,4,FALSE),IF(AND(N877&gt;=F2_DE,N877&lt;=F2_ATE),VLOOKUP(Faixa_2,MAT_faixa_score,4,FALSE),IF(AND(N877&gt;=F3_DE,N877&lt;=F3_ATE),VLOOKUP(Faixa_3,MAT_faixa_score,4,FALSE),"")))))</f>
        <v/>
      </c>
      <c r="P877" s="103" t="str">
        <f>IF(N877="","",IF(N877&gt;=F4_DE,VLOOKUP(Faixa_4,MAT_faixa_score,5,FALSE),IF(N877&lt;=F1_ATE,VLOOKUP(Faixa_1,MAT_faixa_score,5,FALSE),IF(AND(N877&gt;=F2_DE,N877&lt;=F2_ATE),VLOOKUP(Faixa_2,MAT_faixa_score,5,FALSE),IF(AND(N877&gt;=F3_DE,N877&lt;=F3_ATE),VLOOKUP(Faixa_3,MAT_faixa_score,5,FALSE),"")))))</f>
        <v/>
      </c>
    </row>
    <row r="878">
      <c r="A878" s="118"/>
      <c r="B878" s="118"/>
      <c r="C878" s="118"/>
      <c r="D878" s="119"/>
      <c r="E878" s="118"/>
      <c r="F878" s="118"/>
      <c r="G878" s="120"/>
      <c r="H878" s="120"/>
      <c r="I878" s="121" t="str">
        <f t="shared" si="1"/>
        <v/>
      </c>
      <c r="J878" s="121"/>
      <c r="K878" s="103"/>
      <c r="L878" s="103"/>
      <c r="M878" s="121"/>
      <c r="N878" s="103" t="str">
        <f>IFERROR(SUM(VLOOKUP(J878,MAT_necessidade,3,FALSE),VLOOKUP(K878,MAT_projeto,3,FALSE),VLOOKUP(L878,MAT_prioridade,3,FALSE),VLOOKUP(M878,MAT_decisao,3,FALSE)),"")</f>
        <v/>
      </c>
      <c r="O878" s="103" t="str">
        <f>IF(N878="","",IF(N878&gt;=F4_DE,VLOOKUP(Faixa_4,MAT_faixa_score,4,FALSE),IF(N878&lt;=F1_ATE,VLOOKUP(Faixa_1,MAT_faixa_score,4,FALSE),IF(AND(N878&gt;=F2_DE,N878&lt;=F2_ATE),VLOOKUP(Faixa_2,MAT_faixa_score,4,FALSE),IF(AND(N878&gt;=F3_DE,N878&lt;=F3_ATE),VLOOKUP(Faixa_3,MAT_faixa_score,4,FALSE),"")))))</f>
        <v/>
      </c>
      <c r="P878" s="103" t="str">
        <f>IF(N878="","",IF(N878&gt;=F4_DE,VLOOKUP(Faixa_4,MAT_faixa_score,5,FALSE),IF(N878&lt;=F1_ATE,VLOOKUP(Faixa_1,MAT_faixa_score,5,FALSE),IF(AND(N878&gt;=F2_DE,N878&lt;=F2_ATE),VLOOKUP(Faixa_2,MAT_faixa_score,5,FALSE),IF(AND(N878&gt;=F3_DE,N878&lt;=F3_ATE),VLOOKUP(Faixa_3,MAT_faixa_score,5,FALSE),"")))))</f>
        <v/>
      </c>
    </row>
    <row r="879">
      <c r="A879" s="118"/>
      <c r="B879" s="118"/>
      <c r="C879" s="118"/>
      <c r="D879" s="119"/>
      <c r="E879" s="118"/>
      <c r="F879" s="118"/>
      <c r="G879" s="120"/>
      <c r="H879" s="120"/>
      <c r="I879" s="121" t="str">
        <f t="shared" si="1"/>
        <v/>
      </c>
      <c r="J879" s="121"/>
      <c r="K879" s="103"/>
      <c r="L879" s="103"/>
      <c r="M879" s="121"/>
      <c r="N879" s="103" t="str">
        <f>IFERROR(SUM(VLOOKUP(J879,MAT_necessidade,3,FALSE),VLOOKUP(K879,MAT_projeto,3,FALSE),VLOOKUP(L879,MAT_prioridade,3,FALSE),VLOOKUP(M879,MAT_decisao,3,FALSE)),"")</f>
        <v/>
      </c>
      <c r="O879" s="103" t="str">
        <f>IF(N879="","",IF(N879&gt;=F4_DE,VLOOKUP(Faixa_4,MAT_faixa_score,4,FALSE),IF(N879&lt;=F1_ATE,VLOOKUP(Faixa_1,MAT_faixa_score,4,FALSE),IF(AND(N879&gt;=F2_DE,N879&lt;=F2_ATE),VLOOKUP(Faixa_2,MAT_faixa_score,4,FALSE),IF(AND(N879&gt;=F3_DE,N879&lt;=F3_ATE),VLOOKUP(Faixa_3,MAT_faixa_score,4,FALSE),"")))))</f>
        <v/>
      </c>
      <c r="P879" s="103" t="str">
        <f>IF(N879="","",IF(N879&gt;=F4_DE,VLOOKUP(Faixa_4,MAT_faixa_score,5,FALSE),IF(N879&lt;=F1_ATE,VLOOKUP(Faixa_1,MAT_faixa_score,5,FALSE),IF(AND(N879&gt;=F2_DE,N879&lt;=F2_ATE),VLOOKUP(Faixa_2,MAT_faixa_score,5,FALSE),IF(AND(N879&gt;=F3_DE,N879&lt;=F3_ATE),VLOOKUP(Faixa_3,MAT_faixa_score,5,FALSE),"")))))</f>
        <v/>
      </c>
    </row>
    <row r="880">
      <c r="A880" s="118"/>
      <c r="B880" s="118"/>
      <c r="C880" s="118"/>
      <c r="D880" s="119"/>
      <c r="E880" s="118"/>
      <c r="F880" s="118"/>
      <c r="G880" s="120"/>
      <c r="H880" s="120"/>
      <c r="I880" s="121" t="str">
        <f t="shared" si="1"/>
        <v/>
      </c>
      <c r="J880" s="121"/>
      <c r="K880" s="103"/>
      <c r="L880" s="103"/>
      <c r="M880" s="121"/>
      <c r="N880" s="103" t="str">
        <f>IFERROR(SUM(VLOOKUP(J880,MAT_necessidade,3,FALSE),VLOOKUP(K880,MAT_projeto,3,FALSE),VLOOKUP(L880,MAT_prioridade,3,FALSE),VLOOKUP(M880,MAT_decisao,3,FALSE)),"")</f>
        <v/>
      </c>
      <c r="O880" s="103" t="str">
        <f>IF(N880="","",IF(N880&gt;=F4_DE,VLOOKUP(Faixa_4,MAT_faixa_score,4,FALSE),IF(N880&lt;=F1_ATE,VLOOKUP(Faixa_1,MAT_faixa_score,4,FALSE),IF(AND(N880&gt;=F2_DE,N880&lt;=F2_ATE),VLOOKUP(Faixa_2,MAT_faixa_score,4,FALSE),IF(AND(N880&gt;=F3_DE,N880&lt;=F3_ATE),VLOOKUP(Faixa_3,MAT_faixa_score,4,FALSE),"")))))</f>
        <v/>
      </c>
      <c r="P880" s="103" t="str">
        <f>IF(N880="","",IF(N880&gt;=F4_DE,VLOOKUP(Faixa_4,MAT_faixa_score,5,FALSE),IF(N880&lt;=F1_ATE,VLOOKUP(Faixa_1,MAT_faixa_score,5,FALSE),IF(AND(N880&gt;=F2_DE,N880&lt;=F2_ATE),VLOOKUP(Faixa_2,MAT_faixa_score,5,FALSE),IF(AND(N880&gt;=F3_DE,N880&lt;=F3_ATE),VLOOKUP(Faixa_3,MAT_faixa_score,5,FALSE),"")))))</f>
        <v/>
      </c>
    </row>
    <row r="881">
      <c r="A881" s="118"/>
      <c r="B881" s="118"/>
      <c r="C881" s="118"/>
      <c r="D881" s="119"/>
      <c r="E881" s="118"/>
      <c r="F881" s="118"/>
      <c r="G881" s="120"/>
      <c r="H881" s="120"/>
      <c r="I881" s="121" t="str">
        <f t="shared" si="1"/>
        <v/>
      </c>
      <c r="J881" s="121"/>
      <c r="K881" s="103"/>
      <c r="L881" s="103"/>
      <c r="M881" s="121"/>
      <c r="N881" s="103" t="str">
        <f>IFERROR(SUM(VLOOKUP(J881,MAT_necessidade,3,FALSE),VLOOKUP(K881,MAT_projeto,3,FALSE),VLOOKUP(L881,MAT_prioridade,3,FALSE),VLOOKUP(M881,MAT_decisao,3,FALSE)),"")</f>
        <v/>
      </c>
      <c r="O881" s="103" t="str">
        <f>IF(N881="","",IF(N881&gt;=F4_DE,VLOOKUP(Faixa_4,MAT_faixa_score,4,FALSE),IF(N881&lt;=F1_ATE,VLOOKUP(Faixa_1,MAT_faixa_score,4,FALSE),IF(AND(N881&gt;=F2_DE,N881&lt;=F2_ATE),VLOOKUP(Faixa_2,MAT_faixa_score,4,FALSE),IF(AND(N881&gt;=F3_DE,N881&lt;=F3_ATE),VLOOKUP(Faixa_3,MAT_faixa_score,4,FALSE),"")))))</f>
        <v/>
      </c>
      <c r="P881" s="103" t="str">
        <f>IF(N881="","",IF(N881&gt;=F4_DE,VLOOKUP(Faixa_4,MAT_faixa_score,5,FALSE),IF(N881&lt;=F1_ATE,VLOOKUP(Faixa_1,MAT_faixa_score,5,FALSE),IF(AND(N881&gt;=F2_DE,N881&lt;=F2_ATE),VLOOKUP(Faixa_2,MAT_faixa_score,5,FALSE),IF(AND(N881&gt;=F3_DE,N881&lt;=F3_ATE),VLOOKUP(Faixa_3,MAT_faixa_score,5,FALSE),"")))))</f>
        <v/>
      </c>
    </row>
    <row r="882">
      <c r="A882" s="118"/>
      <c r="B882" s="118"/>
      <c r="C882" s="118"/>
      <c r="D882" s="119"/>
      <c r="E882" s="118"/>
      <c r="F882" s="118"/>
      <c r="G882" s="120"/>
      <c r="H882" s="120"/>
      <c r="I882" s="121" t="str">
        <f t="shared" si="1"/>
        <v/>
      </c>
      <c r="J882" s="121"/>
      <c r="K882" s="103"/>
      <c r="L882" s="103"/>
      <c r="M882" s="121"/>
      <c r="N882" s="103" t="str">
        <f>IFERROR(SUM(VLOOKUP(J882,MAT_necessidade,3,FALSE),VLOOKUP(K882,MAT_projeto,3,FALSE),VLOOKUP(L882,MAT_prioridade,3,FALSE),VLOOKUP(M882,MAT_decisao,3,FALSE)),"")</f>
        <v/>
      </c>
      <c r="O882" s="103" t="str">
        <f>IF(N882="","",IF(N882&gt;=F4_DE,VLOOKUP(Faixa_4,MAT_faixa_score,4,FALSE),IF(N882&lt;=F1_ATE,VLOOKUP(Faixa_1,MAT_faixa_score,4,FALSE),IF(AND(N882&gt;=F2_DE,N882&lt;=F2_ATE),VLOOKUP(Faixa_2,MAT_faixa_score,4,FALSE),IF(AND(N882&gt;=F3_DE,N882&lt;=F3_ATE),VLOOKUP(Faixa_3,MAT_faixa_score,4,FALSE),"")))))</f>
        <v/>
      </c>
      <c r="P882" s="103" t="str">
        <f>IF(N882="","",IF(N882&gt;=F4_DE,VLOOKUP(Faixa_4,MAT_faixa_score,5,FALSE),IF(N882&lt;=F1_ATE,VLOOKUP(Faixa_1,MAT_faixa_score,5,FALSE),IF(AND(N882&gt;=F2_DE,N882&lt;=F2_ATE),VLOOKUP(Faixa_2,MAT_faixa_score,5,FALSE),IF(AND(N882&gt;=F3_DE,N882&lt;=F3_ATE),VLOOKUP(Faixa_3,MAT_faixa_score,5,FALSE),"")))))</f>
        <v/>
      </c>
    </row>
    <row r="883">
      <c r="A883" s="118"/>
      <c r="B883" s="118"/>
      <c r="C883" s="118"/>
      <c r="D883" s="119"/>
      <c r="E883" s="118"/>
      <c r="F883" s="118"/>
      <c r="G883" s="120"/>
      <c r="H883" s="120"/>
      <c r="I883" s="121" t="str">
        <f t="shared" si="1"/>
        <v/>
      </c>
      <c r="J883" s="121"/>
      <c r="K883" s="103"/>
      <c r="L883" s="103"/>
      <c r="M883" s="121"/>
      <c r="N883" s="103" t="str">
        <f>IFERROR(SUM(VLOOKUP(J883,MAT_necessidade,3,FALSE),VLOOKUP(K883,MAT_projeto,3,FALSE),VLOOKUP(L883,MAT_prioridade,3,FALSE),VLOOKUP(M883,MAT_decisao,3,FALSE)),"")</f>
        <v/>
      </c>
      <c r="O883" s="103" t="str">
        <f>IF(N883="","",IF(N883&gt;=F4_DE,VLOOKUP(Faixa_4,MAT_faixa_score,4,FALSE),IF(N883&lt;=F1_ATE,VLOOKUP(Faixa_1,MAT_faixa_score,4,FALSE),IF(AND(N883&gt;=F2_DE,N883&lt;=F2_ATE),VLOOKUP(Faixa_2,MAT_faixa_score,4,FALSE),IF(AND(N883&gt;=F3_DE,N883&lt;=F3_ATE),VLOOKUP(Faixa_3,MAT_faixa_score,4,FALSE),"")))))</f>
        <v/>
      </c>
      <c r="P883" s="103" t="str">
        <f>IF(N883="","",IF(N883&gt;=F4_DE,VLOOKUP(Faixa_4,MAT_faixa_score,5,FALSE),IF(N883&lt;=F1_ATE,VLOOKUP(Faixa_1,MAT_faixa_score,5,FALSE),IF(AND(N883&gt;=F2_DE,N883&lt;=F2_ATE),VLOOKUP(Faixa_2,MAT_faixa_score,5,FALSE),IF(AND(N883&gt;=F3_DE,N883&lt;=F3_ATE),VLOOKUP(Faixa_3,MAT_faixa_score,5,FALSE),"")))))</f>
        <v/>
      </c>
    </row>
    <row r="884">
      <c r="A884" s="118"/>
      <c r="B884" s="118"/>
      <c r="C884" s="118"/>
      <c r="D884" s="119"/>
      <c r="E884" s="118"/>
      <c r="F884" s="118"/>
      <c r="G884" s="120"/>
      <c r="H884" s="120"/>
      <c r="I884" s="121" t="str">
        <f t="shared" si="1"/>
        <v/>
      </c>
      <c r="J884" s="121"/>
      <c r="K884" s="103"/>
      <c r="L884" s="103"/>
      <c r="M884" s="121"/>
      <c r="N884" s="103" t="str">
        <f>IFERROR(SUM(VLOOKUP(J884,MAT_necessidade,3,FALSE),VLOOKUP(K884,MAT_projeto,3,FALSE),VLOOKUP(L884,MAT_prioridade,3,FALSE),VLOOKUP(M884,MAT_decisao,3,FALSE)),"")</f>
        <v/>
      </c>
      <c r="O884" s="103" t="str">
        <f>IF(N884="","",IF(N884&gt;=F4_DE,VLOOKUP(Faixa_4,MAT_faixa_score,4,FALSE),IF(N884&lt;=F1_ATE,VLOOKUP(Faixa_1,MAT_faixa_score,4,FALSE),IF(AND(N884&gt;=F2_DE,N884&lt;=F2_ATE),VLOOKUP(Faixa_2,MAT_faixa_score,4,FALSE),IF(AND(N884&gt;=F3_DE,N884&lt;=F3_ATE),VLOOKUP(Faixa_3,MAT_faixa_score,4,FALSE),"")))))</f>
        <v/>
      </c>
      <c r="P884" s="103" t="str">
        <f>IF(N884="","",IF(N884&gt;=F4_DE,VLOOKUP(Faixa_4,MAT_faixa_score,5,FALSE),IF(N884&lt;=F1_ATE,VLOOKUP(Faixa_1,MAT_faixa_score,5,FALSE),IF(AND(N884&gt;=F2_DE,N884&lt;=F2_ATE),VLOOKUP(Faixa_2,MAT_faixa_score,5,FALSE),IF(AND(N884&gt;=F3_DE,N884&lt;=F3_ATE),VLOOKUP(Faixa_3,MAT_faixa_score,5,FALSE),"")))))</f>
        <v/>
      </c>
    </row>
    <row r="885">
      <c r="A885" s="118"/>
      <c r="B885" s="118"/>
      <c r="C885" s="118"/>
      <c r="D885" s="119"/>
      <c r="E885" s="118"/>
      <c r="F885" s="118"/>
      <c r="G885" s="120"/>
      <c r="H885" s="120"/>
      <c r="I885" s="121" t="str">
        <f t="shared" si="1"/>
        <v/>
      </c>
      <c r="J885" s="121"/>
      <c r="K885" s="103"/>
      <c r="L885" s="103"/>
      <c r="M885" s="121"/>
      <c r="N885" s="103" t="str">
        <f>IFERROR(SUM(VLOOKUP(J885,MAT_necessidade,3,FALSE),VLOOKUP(K885,MAT_projeto,3,FALSE),VLOOKUP(L885,MAT_prioridade,3,FALSE),VLOOKUP(M885,MAT_decisao,3,FALSE)),"")</f>
        <v/>
      </c>
      <c r="O885" s="103" t="str">
        <f>IF(N885="","",IF(N885&gt;=F4_DE,VLOOKUP(Faixa_4,MAT_faixa_score,4,FALSE),IF(N885&lt;=F1_ATE,VLOOKUP(Faixa_1,MAT_faixa_score,4,FALSE),IF(AND(N885&gt;=F2_DE,N885&lt;=F2_ATE),VLOOKUP(Faixa_2,MAT_faixa_score,4,FALSE),IF(AND(N885&gt;=F3_DE,N885&lt;=F3_ATE),VLOOKUP(Faixa_3,MAT_faixa_score,4,FALSE),"")))))</f>
        <v/>
      </c>
      <c r="P885" s="103" t="str">
        <f>IF(N885="","",IF(N885&gt;=F4_DE,VLOOKUP(Faixa_4,MAT_faixa_score,5,FALSE),IF(N885&lt;=F1_ATE,VLOOKUP(Faixa_1,MAT_faixa_score,5,FALSE),IF(AND(N885&gt;=F2_DE,N885&lt;=F2_ATE),VLOOKUP(Faixa_2,MAT_faixa_score,5,FALSE),IF(AND(N885&gt;=F3_DE,N885&lt;=F3_ATE),VLOOKUP(Faixa_3,MAT_faixa_score,5,FALSE),"")))))</f>
        <v/>
      </c>
    </row>
    <row r="886">
      <c r="A886" s="118"/>
      <c r="B886" s="118"/>
      <c r="C886" s="118"/>
      <c r="D886" s="119"/>
      <c r="E886" s="118"/>
      <c r="F886" s="118"/>
      <c r="G886" s="120"/>
      <c r="H886" s="120"/>
      <c r="I886" s="121" t="str">
        <f t="shared" si="1"/>
        <v/>
      </c>
      <c r="J886" s="121"/>
      <c r="K886" s="103"/>
      <c r="L886" s="103"/>
      <c r="M886" s="121"/>
      <c r="N886" s="103" t="str">
        <f>IFERROR(SUM(VLOOKUP(J886,MAT_necessidade,3,FALSE),VLOOKUP(K886,MAT_projeto,3,FALSE),VLOOKUP(L886,MAT_prioridade,3,FALSE),VLOOKUP(M886,MAT_decisao,3,FALSE)),"")</f>
        <v/>
      </c>
      <c r="O886" s="103" t="str">
        <f>IF(N886="","",IF(N886&gt;=F4_DE,VLOOKUP(Faixa_4,MAT_faixa_score,4,FALSE),IF(N886&lt;=F1_ATE,VLOOKUP(Faixa_1,MAT_faixa_score,4,FALSE),IF(AND(N886&gt;=F2_DE,N886&lt;=F2_ATE),VLOOKUP(Faixa_2,MAT_faixa_score,4,FALSE),IF(AND(N886&gt;=F3_DE,N886&lt;=F3_ATE),VLOOKUP(Faixa_3,MAT_faixa_score,4,FALSE),"")))))</f>
        <v/>
      </c>
      <c r="P886" s="103" t="str">
        <f>IF(N886="","",IF(N886&gt;=F4_DE,VLOOKUP(Faixa_4,MAT_faixa_score,5,FALSE),IF(N886&lt;=F1_ATE,VLOOKUP(Faixa_1,MAT_faixa_score,5,FALSE),IF(AND(N886&gt;=F2_DE,N886&lt;=F2_ATE),VLOOKUP(Faixa_2,MAT_faixa_score,5,FALSE),IF(AND(N886&gt;=F3_DE,N886&lt;=F3_ATE),VLOOKUP(Faixa_3,MAT_faixa_score,5,FALSE),"")))))</f>
        <v/>
      </c>
    </row>
    <row r="887">
      <c r="A887" s="118"/>
      <c r="B887" s="118"/>
      <c r="C887" s="118"/>
      <c r="D887" s="119"/>
      <c r="E887" s="118"/>
      <c r="F887" s="118"/>
      <c r="G887" s="120"/>
      <c r="H887" s="120"/>
      <c r="I887" s="121" t="str">
        <f t="shared" si="1"/>
        <v/>
      </c>
      <c r="J887" s="121"/>
      <c r="K887" s="103"/>
      <c r="L887" s="103"/>
      <c r="M887" s="121"/>
      <c r="N887" s="103" t="str">
        <f>IFERROR(SUM(VLOOKUP(J887,MAT_necessidade,3,FALSE),VLOOKUP(K887,MAT_projeto,3,FALSE),VLOOKUP(L887,MAT_prioridade,3,FALSE),VLOOKUP(M887,MAT_decisao,3,FALSE)),"")</f>
        <v/>
      </c>
      <c r="O887" s="103" t="str">
        <f>IF(N887="","",IF(N887&gt;=F4_DE,VLOOKUP(Faixa_4,MAT_faixa_score,4,FALSE),IF(N887&lt;=F1_ATE,VLOOKUP(Faixa_1,MAT_faixa_score,4,FALSE),IF(AND(N887&gt;=F2_DE,N887&lt;=F2_ATE),VLOOKUP(Faixa_2,MAT_faixa_score,4,FALSE),IF(AND(N887&gt;=F3_DE,N887&lt;=F3_ATE),VLOOKUP(Faixa_3,MAT_faixa_score,4,FALSE),"")))))</f>
        <v/>
      </c>
      <c r="P887" s="103" t="str">
        <f>IF(N887="","",IF(N887&gt;=F4_DE,VLOOKUP(Faixa_4,MAT_faixa_score,5,FALSE),IF(N887&lt;=F1_ATE,VLOOKUP(Faixa_1,MAT_faixa_score,5,FALSE),IF(AND(N887&gt;=F2_DE,N887&lt;=F2_ATE),VLOOKUP(Faixa_2,MAT_faixa_score,5,FALSE),IF(AND(N887&gt;=F3_DE,N887&lt;=F3_ATE),VLOOKUP(Faixa_3,MAT_faixa_score,5,FALSE),"")))))</f>
        <v/>
      </c>
    </row>
    <row r="888">
      <c r="A888" s="118"/>
      <c r="B888" s="118"/>
      <c r="C888" s="118"/>
      <c r="D888" s="119"/>
      <c r="E888" s="118"/>
      <c r="F888" s="118"/>
      <c r="G888" s="120"/>
      <c r="H888" s="120"/>
      <c r="I888" s="121" t="str">
        <f t="shared" si="1"/>
        <v/>
      </c>
      <c r="J888" s="121"/>
      <c r="K888" s="103"/>
      <c r="L888" s="103"/>
      <c r="M888" s="121"/>
      <c r="N888" s="103" t="str">
        <f>IFERROR(SUM(VLOOKUP(J888,MAT_necessidade,3,FALSE),VLOOKUP(K888,MAT_projeto,3,FALSE),VLOOKUP(L888,MAT_prioridade,3,FALSE),VLOOKUP(M888,MAT_decisao,3,FALSE)),"")</f>
        <v/>
      </c>
      <c r="O888" s="103" t="str">
        <f>IF(N888="","",IF(N888&gt;=F4_DE,VLOOKUP(Faixa_4,MAT_faixa_score,4,FALSE),IF(N888&lt;=F1_ATE,VLOOKUP(Faixa_1,MAT_faixa_score,4,FALSE),IF(AND(N888&gt;=F2_DE,N888&lt;=F2_ATE),VLOOKUP(Faixa_2,MAT_faixa_score,4,FALSE),IF(AND(N888&gt;=F3_DE,N888&lt;=F3_ATE),VLOOKUP(Faixa_3,MAT_faixa_score,4,FALSE),"")))))</f>
        <v/>
      </c>
      <c r="P888" s="103" t="str">
        <f>IF(N888="","",IF(N888&gt;=F4_DE,VLOOKUP(Faixa_4,MAT_faixa_score,5,FALSE),IF(N888&lt;=F1_ATE,VLOOKUP(Faixa_1,MAT_faixa_score,5,FALSE),IF(AND(N888&gt;=F2_DE,N888&lt;=F2_ATE),VLOOKUP(Faixa_2,MAT_faixa_score,5,FALSE),IF(AND(N888&gt;=F3_DE,N888&lt;=F3_ATE),VLOOKUP(Faixa_3,MAT_faixa_score,5,FALSE),"")))))</f>
        <v/>
      </c>
    </row>
    <row r="889">
      <c r="A889" s="118"/>
      <c r="B889" s="118"/>
      <c r="C889" s="118"/>
      <c r="D889" s="119"/>
      <c r="E889" s="118"/>
      <c r="F889" s="118"/>
      <c r="G889" s="120"/>
      <c r="H889" s="120"/>
      <c r="I889" s="121" t="str">
        <f t="shared" si="1"/>
        <v/>
      </c>
      <c r="J889" s="121"/>
      <c r="K889" s="103"/>
      <c r="L889" s="103"/>
      <c r="M889" s="121"/>
      <c r="N889" s="103" t="str">
        <f>IFERROR(SUM(VLOOKUP(J889,MAT_necessidade,3,FALSE),VLOOKUP(K889,MAT_projeto,3,FALSE),VLOOKUP(L889,MAT_prioridade,3,FALSE),VLOOKUP(M889,MAT_decisao,3,FALSE)),"")</f>
        <v/>
      </c>
      <c r="O889" s="103" t="str">
        <f>IF(N889="","",IF(N889&gt;=F4_DE,VLOOKUP(Faixa_4,MAT_faixa_score,4,FALSE),IF(N889&lt;=F1_ATE,VLOOKUP(Faixa_1,MAT_faixa_score,4,FALSE),IF(AND(N889&gt;=F2_DE,N889&lt;=F2_ATE),VLOOKUP(Faixa_2,MAT_faixa_score,4,FALSE),IF(AND(N889&gt;=F3_DE,N889&lt;=F3_ATE),VLOOKUP(Faixa_3,MAT_faixa_score,4,FALSE),"")))))</f>
        <v/>
      </c>
      <c r="P889" s="103" t="str">
        <f>IF(N889="","",IF(N889&gt;=F4_DE,VLOOKUP(Faixa_4,MAT_faixa_score,5,FALSE),IF(N889&lt;=F1_ATE,VLOOKUP(Faixa_1,MAT_faixa_score,5,FALSE),IF(AND(N889&gt;=F2_DE,N889&lt;=F2_ATE),VLOOKUP(Faixa_2,MAT_faixa_score,5,FALSE),IF(AND(N889&gt;=F3_DE,N889&lt;=F3_ATE),VLOOKUP(Faixa_3,MAT_faixa_score,5,FALSE),"")))))</f>
        <v/>
      </c>
    </row>
    <row r="890">
      <c r="A890" s="118"/>
      <c r="B890" s="118"/>
      <c r="C890" s="118"/>
      <c r="D890" s="119"/>
      <c r="E890" s="118"/>
      <c r="F890" s="118"/>
      <c r="G890" s="120"/>
      <c r="H890" s="120"/>
      <c r="I890" s="121" t="str">
        <f t="shared" si="1"/>
        <v/>
      </c>
      <c r="J890" s="121"/>
      <c r="K890" s="103"/>
      <c r="L890" s="103"/>
      <c r="M890" s="121"/>
      <c r="N890" s="103" t="str">
        <f>IFERROR(SUM(VLOOKUP(J890,MAT_necessidade,3,FALSE),VLOOKUP(K890,MAT_projeto,3,FALSE),VLOOKUP(L890,MAT_prioridade,3,FALSE),VLOOKUP(M890,MAT_decisao,3,FALSE)),"")</f>
        <v/>
      </c>
      <c r="O890" s="103" t="str">
        <f>IF(N890="","",IF(N890&gt;=F4_DE,VLOOKUP(Faixa_4,MAT_faixa_score,4,FALSE),IF(N890&lt;=F1_ATE,VLOOKUP(Faixa_1,MAT_faixa_score,4,FALSE),IF(AND(N890&gt;=F2_DE,N890&lt;=F2_ATE),VLOOKUP(Faixa_2,MAT_faixa_score,4,FALSE),IF(AND(N890&gt;=F3_DE,N890&lt;=F3_ATE),VLOOKUP(Faixa_3,MAT_faixa_score,4,FALSE),"")))))</f>
        <v/>
      </c>
      <c r="P890" s="103" t="str">
        <f>IF(N890="","",IF(N890&gt;=F4_DE,VLOOKUP(Faixa_4,MAT_faixa_score,5,FALSE),IF(N890&lt;=F1_ATE,VLOOKUP(Faixa_1,MAT_faixa_score,5,FALSE),IF(AND(N890&gt;=F2_DE,N890&lt;=F2_ATE),VLOOKUP(Faixa_2,MAT_faixa_score,5,FALSE),IF(AND(N890&gt;=F3_DE,N890&lt;=F3_ATE),VLOOKUP(Faixa_3,MAT_faixa_score,5,FALSE),"")))))</f>
        <v/>
      </c>
    </row>
    <row r="891">
      <c r="A891" s="118"/>
      <c r="B891" s="118"/>
      <c r="C891" s="118"/>
      <c r="D891" s="119"/>
      <c r="E891" s="118"/>
      <c r="F891" s="118"/>
      <c r="G891" s="120"/>
      <c r="H891" s="120"/>
      <c r="I891" s="121" t="str">
        <f t="shared" si="1"/>
        <v/>
      </c>
      <c r="J891" s="121"/>
      <c r="K891" s="103"/>
      <c r="L891" s="103"/>
      <c r="M891" s="121"/>
      <c r="N891" s="103" t="str">
        <f>IFERROR(SUM(VLOOKUP(J891,MAT_necessidade,3,FALSE),VLOOKUP(K891,MAT_projeto,3,FALSE),VLOOKUP(L891,MAT_prioridade,3,FALSE),VLOOKUP(M891,MAT_decisao,3,FALSE)),"")</f>
        <v/>
      </c>
      <c r="O891" s="103" t="str">
        <f>IF(N891="","",IF(N891&gt;=F4_DE,VLOOKUP(Faixa_4,MAT_faixa_score,4,FALSE),IF(N891&lt;=F1_ATE,VLOOKUP(Faixa_1,MAT_faixa_score,4,FALSE),IF(AND(N891&gt;=F2_DE,N891&lt;=F2_ATE),VLOOKUP(Faixa_2,MAT_faixa_score,4,FALSE),IF(AND(N891&gt;=F3_DE,N891&lt;=F3_ATE),VLOOKUP(Faixa_3,MAT_faixa_score,4,FALSE),"")))))</f>
        <v/>
      </c>
      <c r="P891" s="103" t="str">
        <f>IF(N891="","",IF(N891&gt;=F4_DE,VLOOKUP(Faixa_4,MAT_faixa_score,5,FALSE),IF(N891&lt;=F1_ATE,VLOOKUP(Faixa_1,MAT_faixa_score,5,FALSE),IF(AND(N891&gt;=F2_DE,N891&lt;=F2_ATE),VLOOKUP(Faixa_2,MAT_faixa_score,5,FALSE),IF(AND(N891&gt;=F3_DE,N891&lt;=F3_ATE),VLOOKUP(Faixa_3,MAT_faixa_score,5,FALSE),"")))))</f>
        <v/>
      </c>
    </row>
    <row r="892">
      <c r="A892" s="118"/>
      <c r="B892" s="118"/>
      <c r="C892" s="118"/>
      <c r="D892" s="119"/>
      <c r="E892" s="118"/>
      <c r="F892" s="118"/>
      <c r="G892" s="120"/>
      <c r="H892" s="120"/>
      <c r="I892" s="121" t="str">
        <f t="shared" si="1"/>
        <v/>
      </c>
      <c r="J892" s="121"/>
      <c r="K892" s="103"/>
      <c r="L892" s="103"/>
      <c r="M892" s="121"/>
      <c r="N892" s="103" t="str">
        <f>IFERROR(SUM(VLOOKUP(J892,MAT_necessidade,3,FALSE),VLOOKUP(K892,MAT_projeto,3,FALSE),VLOOKUP(L892,MAT_prioridade,3,FALSE),VLOOKUP(M892,MAT_decisao,3,FALSE)),"")</f>
        <v/>
      </c>
      <c r="O892" s="103" t="str">
        <f>IF(N892="","",IF(N892&gt;=F4_DE,VLOOKUP(Faixa_4,MAT_faixa_score,4,FALSE),IF(N892&lt;=F1_ATE,VLOOKUP(Faixa_1,MAT_faixa_score,4,FALSE),IF(AND(N892&gt;=F2_DE,N892&lt;=F2_ATE),VLOOKUP(Faixa_2,MAT_faixa_score,4,FALSE),IF(AND(N892&gt;=F3_DE,N892&lt;=F3_ATE),VLOOKUP(Faixa_3,MAT_faixa_score,4,FALSE),"")))))</f>
        <v/>
      </c>
      <c r="P892" s="103" t="str">
        <f>IF(N892="","",IF(N892&gt;=F4_DE,VLOOKUP(Faixa_4,MAT_faixa_score,5,FALSE),IF(N892&lt;=F1_ATE,VLOOKUP(Faixa_1,MAT_faixa_score,5,FALSE),IF(AND(N892&gt;=F2_DE,N892&lt;=F2_ATE),VLOOKUP(Faixa_2,MAT_faixa_score,5,FALSE),IF(AND(N892&gt;=F3_DE,N892&lt;=F3_ATE),VLOOKUP(Faixa_3,MAT_faixa_score,5,FALSE),"")))))</f>
        <v/>
      </c>
    </row>
    <row r="893">
      <c r="A893" s="118"/>
      <c r="B893" s="118"/>
      <c r="C893" s="118"/>
      <c r="D893" s="119"/>
      <c r="E893" s="118"/>
      <c r="F893" s="118"/>
      <c r="G893" s="120"/>
      <c r="H893" s="120"/>
      <c r="I893" s="121" t="str">
        <f t="shared" si="1"/>
        <v/>
      </c>
      <c r="J893" s="121"/>
      <c r="K893" s="103"/>
      <c r="L893" s="103"/>
      <c r="M893" s="121"/>
      <c r="N893" s="103" t="str">
        <f>IFERROR(SUM(VLOOKUP(J893,MAT_necessidade,3,FALSE),VLOOKUP(K893,MAT_projeto,3,FALSE),VLOOKUP(L893,MAT_prioridade,3,FALSE),VLOOKUP(M893,MAT_decisao,3,FALSE)),"")</f>
        <v/>
      </c>
      <c r="O893" s="103" t="str">
        <f>IF(N893="","",IF(N893&gt;=F4_DE,VLOOKUP(Faixa_4,MAT_faixa_score,4,FALSE),IF(N893&lt;=F1_ATE,VLOOKUP(Faixa_1,MAT_faixa_score,4,FALSE),IF(AND(N893&gt;=F2_DE,N893&lt;=F2_ATE),VLOOKUP(Faixa_2,MAT_faixa_score,4,FALSE),IF(AND(N893&gt;=F3_DE,N893&lt;=F3_ATE),VLOOKUP(Faixa_3,MAT_faixa_score,4,FALSE),"")))))</f>
        <v/>
      </c>
      <c r="P893" s="103" t="str">
        <f>IF(N893="","",IF(N893&gt;=F4_DE,VLOOKUP(Faixa_4,MAT_faixa_score,5,FALSE),IF(N893&lt;=F1_ATE,VLOOKUP(Faixa_1,MAT_faixa_score,5,FALSE),IF(AND(N893&gt;=F2_DE,N893&lt;=F2_ATE),VLOOKUP(Faixa_2,MAT_faixa_score,5,FALSE),IF(AND(N893&gt;=F3_DE,N893&lt;=F3_ATE),VLOOKUP(Faixa_3,MAT_faixa_score,5,FALSE),"")))))</f>
        <v/>
      </c>
    </row>
    <row r="894">
      <c r="A894" s="118"/>
      <c r="B894" s="118"/>
      <c r="C894" s="118"/>
      <c r="D894" s="119"/>
      <c r="E894" s="118"/>
      <c r="F894" s="118"/>
      <c r="G894" s="120"/>
      <c r="H894" s="120"/>
      <c r="I894" s="121" t="str">
        <f t="shared" si="1"/>
        <v/>
      </c>
      <c r="J894" s="121"/>
      <c r="K894" s="103"/>
      <c r="L894" s="103"/>
      <c r="M894" s="121"/>
      <c r="N894" s="103" t="str">
        <f>IFERROR(SUM(VLOOKUP(J894,MAT_necessidade,3,FALSE),VLOOKUP(K894,MAT_projeto,3,FALSE),VLOOKUP(L894,MAT_prioridade,3,FALSE),VLOOKUP(M894,MAT_decisao,3,FALSE)),"")</f>
        <v/>
      </c>
      <c r="O894" s="103" t="str">
        <f>IF(N894="","",IF(N894&gt;=F4_DE,VLOOKUP(Faixa_4,MAT_faixa_score,4,FALSE),IF(N894&lt;=F1_ATE,VLOOKUP(Faixa_1,MAT_faixa_score,4,FALSE),IF(AND(N894&gt;=F2_DE,N894&lt;=F2_ATE),VLOOKUP(Faixa_2,MAT_faixa_score,4,FALSE),IF(AND(N894&gt;=F3_DE,N894&lt;=F3_ATE),VLOOKUP(Faixa_3,MAT_faixa_score,4,FALSE),"")))))</f>
        <v/>
      </c>
      <c r="P894" s="103" t="str">
        <f>IF(N894="","",IF(N894&gt;=F4_DE,VLOOKUP(Faixa_4,MAT_faixa_score,5,FALSE),IF(N894&lt;=F1_ATE,VLOOKUP(Faixa_1,MAT_faixa_score,5,FALSE),IF(AND(N894&gt;=F2_DE,N894&lt;=F2_ATE),VLOOKUP(Faixa_2,MAT_faixa_score,5,FALSE),IF(AND(N894&gt;=F3_DE,N894&lt;=F3_ATE),VLOOKUP(Faixa_3,MAT_faixa_score,5,FALSE),"")))))</f>
        <v/>
      </c>
    </row>
    <row r="895">
      <c r="A895" s="118"/>
      <c r="B895" s="118"/>
      <c r="C895" s="118"/>
      <c r="D895" s="119"/>
      <c r="E895" s="118"/>
      <c r="F895" s="118"/>
      <c r="G895" s="120"/>
      <c r="H895" s="120"/>
      <c r="I895" s="121" t="str">
        <f t="shared" si="1"/>
        <v/>
      </c>
      <c r="J895" s="121"/>
      <c r="K895" s="103"/>
      <c r="L895" s="103"/>
      <c r="M895" s="121"/>
      <c r="N895" s="103" t="str">
        <f>IFERROR(SUM(VLOOKUP(J895,MAT_necessidade,3,FALSE),VLOOKUP(K895,MAT_projeto,3,FALSE),VLOOKUP(L895,MAT_prioridade,3,FALSE),VLOOKUP(M895,MAT_decisao,3,FALSE)),"")</f>
        <v/>
      </c>
      <c r="O895" s="103" t="str">
        <f>IF(N895="","",IF(N895&gt;=F4_DE,VLOOKUP(Faixa_4,MAT_faixa_score,4,FALSE),IF(N895&lt;=F1_ATE,VLOOKUP(Faixa_1,MAT_faixa_score,4,FALSE),IF(AND(N895&gt;=F2_DE,N895&lt;=F2_ATE),VLOOKUP(Faixa_2,MAT_faixa_score,4,FALSE),IF(AND(N895&gt;=F3_DE,N895&lt;=F3_ATE),VLOOKUP(Faixa_3,MAT_faixa_score,4,FALSE),"")))))</f>
        <v/>
      </c>
      <c r="P895" s="103" t="str">
        <f>IF(N895="","",IF(N895&gt;=F4_DE,VLOOKUP(Faixa_4,MAT_faixa_score,5,FALSE),IF(N895&lt;=F1_ATE,VLOOKUP(Faixa_1,MAT_faixa_score,5,FALSE),IF(AND(N895&gt;=F2_DE,N895&lt;=F2_ATE),VLOOKUP(Faixa_2,MAT_faixa_score,5,FALSE),IF(AND(N895&gt;=F3_DE,N895&lt;=F3_ATE),VLOOKUP(Faixa_3,MAT_faixa_score,5,FALSE),"")))))</f>
        <v/>
      </c>
    </row>
    <row r="896">
      <c r="A896" s="118"/>
      <c r="B896" s="118"/>
      <c r="C896" s="118"/>
      <c r="D896" s="119"/>
      <c r="E896" s="118"/>
      <c r="F896" s="118"/>
      <c r="G896" s="120"/>
      <c r="H896" s="120"/>
      <c r="I896" s="121" t="str">
        <f t="shared" si="1"/>
        <v/>
      </c>
      <c r="J896" s="121"/>
      <c r="K896" s="103"/>
      <c r="L896" s="103"/>
      <c r="M896" s="121"/>
      <c r="N896" s="103" t="str">
        <f>IFERROR(SUM(VLOOKUP(J896,MAT_necessidade,3,FALSE),VLOOKUP(K896,MAT_projeto,3,FALSE),VLOOKUP(L896,MAT_prioridade,3,FALSE),VLOOKUP(M896,MAT_decisao,3,FALSE)),"")</f>
        <v/>
      </c>
      <c r="O896" s="103" t="str">
        <f>IF(N896="","",IF(N896&gt;=F4_DE,VLOOKUP(Faixa_4,MAT_faixa_score,4,FALSE),IF(N896&lt;=F1_ATE,VLOOKUP(Faixa_1,MAT_faixa_score,4,FALSE),IF(AND(N896&gt;=F2_DE,N896&lt;=F2_ATE),VLOOKUP(Faixa_2,MAT_faixa_score,4,FALSE),IF(AND(N896&gt;=F3_DE,N896&lt;=F3_ATE),VLOOKUP(Faixa_3,MAT_faixa_score,4,FALSE),"")))))</f>
        <v/>
      </c>
      <c r="P896" s="103" t="str">
        <f>IF(N896="","",IF(N896&gt;=F4_DE,VLOOKUP(Faixa_4,MAT_faixa_score,5,FALSE),IF(N896&lt;=F1_ATE,VLOOKUP(Faixa_1,MAT_faixa_score,5,FALSE),IF(AND(N896&gt;=F2_DE,N896&lt;=F2_ATE),VLOOKUP(Faixa_2,MAT_faixa_score,5,FALSE),IF(AND(N896&gt;=F3_DE,N896&lt;=F3_ATE),VLOOKUP(Faixa_3,MAT_faixa_score,5,FALSE),"")))))</f>
        <v/>
      </c>
    </row>
    <row r="897">
      <c r="A897" s="118"/>
      <c r="B897" s="118"/>
      <c r="C897" s="118"/>
      <c r="D897" s="119"/>
      <c r="E897" s="118"/>
      <c r="F897" s="118"/>
      <c r="G897" s="120"/>
      <c r="H897" s="120"/>
      <c r="I897" s="121" t="str">
        <f t="shared" si="1"/>
        <v/>
      </c>
      <c r="J897" s="121"/>
      <c r="K897" s="103"/>
      <c r="L897" s="103"/>
      <c r="M897" s="121"/>
      <c r="N897" s="103" t="str">
        <f>IFERROR(SUM(VLOOKUP(J897,MAT_necessidade,3,FALSE),VLOOKUP(K897,MAT_projeto,3,FALSE),VLOOKUP(L897,MAT_prioridade,3,FALSE),VLOOKUP(M897,MAT_decisao,3,FALSE)),"")</f>
        <v/>
      </c>
      <c r="O897" s="103" t="str">
        <f>IF(N897="","",IF(N897&gt;=F4_DE,VLOOKUP(Faixa_4,MAT_faixa_score,4,FALSE),IF(N897&lt;=F1_ATE,VLOOKUP(Faixa_1,MAT_faixa_score,4,FALSE),IF(AND(N897&gt;=F2_DE,N897&lt;=F2_ATE),VLOOKUP(Faixa_2,MAT_faixa_score,4,FALSE),IF(AND(N897&gt;=F3_DE,N897&lt;=F3_ATE),VLOOKUP(Faixa_3,MAT_faixa_score,4,FALSE),"")))))</f>
        <v/>
      </c>
      <c r="P897" s="103" t="str">
        <f>IF(N897="","",IF(N897&gt;=F4_DE,VLOOKUP(Faixa_4,MAT_faixa_score,5,FALSE),IF(N897&lt;=F1_ATE,VLOOKUP(Faixa_1,MAT_faixa_score,5,FALSE),IF(AND(N897&gt;=F2_DE,N897&lt;=F2_ATE),VLOOKUP(Faixa_2,MAT_faixa_score,5,FALSE),IF(AND(N897&gt;=F3_DE,N897&lt;=F3_ATE),VLOOKUP(Faixa_3,MAT_faixa_score,5,FALSE),"")))))</f>
        <v/>
      </c>
    </row>
    <row r="898">
      <c r="A898" s="118"/>
      <c r="B898" s="118"/>
      <c r="C898" s="118"/>
      <c r="D898" s="119"/>
      <c r="E898" s="118"/>
      <c r="F898" s="118"/>
      <c r="G898" s="120"/>
      <c r="H898" s="120"/>
      <c r="I898" s="121" t="str">
        <f t="shared" si="1"/>
        <v/>
      </c>
      <c r="J898" s="121"/>
      <c r="K898" s="103"/>
      <c r="L898" s="103"/>
      <c r="M898" s="121"/>
      <c r="N898" s="103" t="str">
        <f>IFERROR(SUM(VLOOKUP(J898,MAT_necessidade,3,FALSE),VLOOKUP(K898,MAT_projeto,3,FALSE),VLOOKUP(L898,MAT_prioridade,3,FALSE),VLOOKUP(M898,MAT_decisao,3,FALSE)),"")</f>
        <v/>
      </c>
      <c r="O898" s="103" t="str">
        <f>IF(N898="","",IF(N898&gt;=F4_DE,VLOOKUP(Faixa_4,MAT_faixa_score,4,FALSE),IF(N898&lt;=F1_ATE,VLOOKUP(Faixa_1,MAT_faixa_score,4,FALSE),IF(AND(N898&gt;=F2_DE,N898&lt;=F2_ATE),VLOOKUP(Faixa_2,MAT_faixa_score,4,FALSE),IF(AND(N898&gt;=F3_DE,N898&lt;=F3_ATE),VLOOKUP(Faixa_3,MAT_faixa_score,4,FALSE),"")))))</f>
        <v/>
      </c>
      <c r="P898" s="103" t="str">
        <f>IF(N898="","",IF(N898&gt;=F4_DE,VLOOKUP(Faixa_4,MAT_faixa_score,5,FALSE),IF(N898&lt;=F1_ATE,VLOOKUP(Faixa_1,MAT_faixa_score,5,FALSE),IF(AND(N898&gt;=F2_DE,N898&lt;=F2_ATE),VLOOKUP(Faixa_2,MAT_faixa_score,5,FALSE),IF(AND(N898&gt;=F3_DE,N898&lt;=F3_ATE),VLOOKUP(Faixa_3,MAT_faixa_score,5,FALSE),"")))))</f>
        <v/>
      </c>
    </row>
    <row r="899">
      <c r="A899" s="118"/>
      <c r="B899" s="118"/>
      <c r="C899" s="118"/>
      <c r="D899" s="119"/>
      <c r="E899" s="118"/>
      <c r="F899" s="118"/>
      <c r="G899" s="120"/>
      <c r="H899" s="120"/>
      <c r="I899" s="121" t="str">
        <f t="shared" si="1"/>
        <v/>
      </c>
      <c r="J899" s="121"/>
      <c r="K899" s="103"/>
      <c r="L899" s="103"/>
      <c r="M899" s="121"/>
      <c r="N899" s="103" t="str">
        <f>IFERROR(SUM(VLOOKUP(J899,MAT_necessidade,3,FALSE),VLOOKUP(K899,MAT_projeto,3,FALSE),VLOOKUP(L899,MAT_prioridade,3,FALSE),VLOOKUP(M899,MAT_decisao,3,FALSE)),"")</f>
        <v/>
      </c>
      <c r="O899" s="103" t="str">
        <f>IF(N899="","",IF(N899&gt;=F4_DE,VLOOKUP(Faixa_4,MAT_faixa_score,4,FALSE),IF(N899&lt;=F1_ATE,VLOOKUP(Faixa_1,MAT_faixa_score,4,FALSE),IF(AND(N899&gt;=F2_DE,N899&lt;=F2_ATE),VLOOKUP(Faixa_2,MAT_faixa_score,4,FALSE),IF(AND(N899&gt;=F3_DE,N899&lt;=F3_ATE),VLOOKUP(Faixa_3,MAT_faixa_score,4,FALSE),"")))))</f>
        <v/>
      </c>
      <c r="P899" s="103" t="str">
        <f>IF(N899="","",IF(N899&gt;=F4_DE,VLOOKUP(Faixa_4,MAT_faixa_score,5,FALSE),IF(N899&lt;=F1_ATE,VLOOKUP(Faixa_1,MAT_faixa_score,5,FALSE),IF(AND(N899&gt;=F2_DE,N899&lt;=F2_ATE),VLOOKUP(Faixa_2,MAT_faixa_score,5,FALSE),IF(AND(N899&gt;=F3_DE,N899&lt;=F3_ATE),VLOOKUP(Faixa_3,MAT_faixa_score,5,FALSE),"")))))</f>
        <v/>
      </c>
    </row>
    <row r="900">
      <c r="A900" s="118"/>
      <c r="B900" s="118"/>
      <c r="C900" s="118"/>
      <c r="D900" s="119"/>
      <c r="E900" s="118"/>
      <c r="F900" s="118"/>
      <c r="G900" s="120"/>
      <c r="H900" s="120"/>
      <c r="I900" s="121" t="str">
        <f t="shared" si="1"/>
        <v/>
      </c>
      <c r="J900" s="121"/>
      <c r="K900" s="103"/>
      <c r="L900" s="103"/>
      <c r="M900" s="121"/>
      <c r="N900" s="103" t="str">
        <f>IFERROR(SUM(VLOOKUP(J900,MAT_necessidade,3,FALSE),VLOOKUP(K900,MAT_projeto,3,FALSE),VLOOKUP(L900,MAT_prioridade,3,FALSE),VLOOKUP(M900,MAT_decisao,3,FALSE)),"")</f>
        <v/>
      </c>
      <c r="O900" s="103" t="str">
        <f>IF(N900="","",IF(N900&gt;=F4_DE,VLOOKUP(Faixa_4,MAT_faixa_score,4,FALSE),IF(N900&lt;=F1_ATE,VLOOKUP(Faixa_1,MAT_faixa_score,4,FALSE),IF(AND(N900&gt;=F2_DE,N900&lt;=F2_ATE),VLOOKUP(Faixa_2,MAT_faixa_score,4,FALSE),IF(AND(N900&gt;=F3_DE,N900&lt;=F3_ATE),VLOOKUP(Faixa_3,MAT_faixa_score,4,FALSE),"")))))</f>
        <v/>
      </c>
      <c r="P900" s="103" t="str">
        <f>IF(N900="","",IF(N900&gt;=F4_DE,VLOOKUP(Faixa_4,MAT_faixa_score,5,FALSE),IF(N900&lt;=F1_ATE,VLOOKUP(Faixa_1,MAT_faixa_score,5,FALSE),IF(AND(N900&gt;=F2_DE,N900&lt;=F2_ATE),VLOOKUP(Faixa_2,MAT_faixa_score,5,FALSE),IF(AND(N900&gt;=F3_DE,N900&lt;=F3_ATE),VLOOKUP(Faixa_3,MAT_faixa_score,5,FALSE),"")))))</f>
        <v/>
      </c>
    </row>
    <row r="901">
      <c r="A901" s="118"/>
      <c r="B901" s="118"/>
      <c r="C901" s="118"/>
      <c r="D901" s="119"/>
      <c r="E901" s="118"/>
      <c r="F901" s="118"/>
      <c r="G901" s="120"/>
      <c r="H901" s="120"/>
      <c r="I901" s="121" t="str">
        <f t="shared" si="1"/>
        <v/>
      </c>
      <c r="J901" s="121"/>
      <c r="K901" s="103"/>
      <c r="L901" s="103"/>
      <c r="M901" s="121"/>
      <c r="N901" s="103" t="str">
        <f>IFERROR(SUM(VLOOKUP(J901,MAT_necessidade,3,FALSE),VLOOKUP(K901,MAT_projeto,3,FALSE),VLOOKUP(L901,MAT_prioridade,3,FALSE),VLOOKUP(M901,MAT_decisao,3,FALSE)),"")</f>
        <v/>
      </c>
      <c r="O901" s="103" t="str">
        <f>IF(N901="","",IF(N901&gt;=F4_DE,VLOOKUP(Faixa_4,MAT_faixa_score,4,FALSE),IF(N901&lt;=F1_ATE,VLOOKUP(Faixa_1,MAT_faixa_score,4,FALSE),IF(AND(N901&gt;=F2_DE,N901&lt;=F2_ATE),VLOOKUP(Faixa_2,MAT_faixa_score,4,FALSE),IF(AND(N901&gt;=F3_DE,N901&lt;=F3_ATE),VLOOKUP(Faixa_3,MAT_faixa_score,4,FALSE),"")))))</f>
        <v/>
      </c>
      <c r="P901" s="103" t="str">
        <f>IF(N901="","",IF(N901&gt;=F4_DE,VLOOKUP(Faixa_4,MAT_faixa_score,5,FALSE),IF(N901&lt;=F1_ATE,VLOOKUP(Faixa_1,MAT_faixa_score,5,FALSE),IF(AND(N901&gt;=F2_DE,N901&lt;=F2_ATE),VLOOKUP(Faixa_2,MAT_faixa_score,5,FALSE),IF(AND(N901&gt;=F3_DE,N901&lt;=F3_ATE),VLOOKUP(Faixa_3,MAT_faixa_score,5,FALSE),"")))))</f>
        <v/>
      </c>
    </row>
    <row r="902">
      <c r="A902" s="118"/>
      <c r="B902" s="118"/>
      <c r="C902" s="118"/>
      <c r="D902" s="119"/>
      <c r="E902" s="118"/>
      <c r="F902" s="118"/>
      <c r="G902" s="120"/>
      <c r="H902" s="120"/>
      <c r="I902" s="121" t="str">
        <f t="shared" si="1"/>
        <v/>
      </c>
      <c r="J902" s="121"/>
      <c r="K902" s="103"/>
      <c r="L902" s="103"/>
      <c r="M902" s="121"/>
      <c r="N902" s="103" t="str">
        <f>IFERROR(SUM(VLOOKUP(J902,MAT_necessidade,3,FALSE),VLOOKUP(K902,MAT_projeto,3,FALSE),VLOOKUP(L902,MAT_prioridade,3,FALSE),VLOOKUP(M902,MAT_decisao,3,FALSE)),"")</f>
        <v/>
      </c>
      <c r="O902" s="103" t="str">
        <f>IF(N902="","",IF(N902&gt;=F4_DE,VLOOKUP(Faixa_4,MAT_faixa_score,4,FALSE),IF(N902&lt;=F1_ATE,VLOOKUP(Faixa_1,MAT_faixa_score,4,FALSE),IF(AND(N902&gt;=F2_DE,N902&lt;=F2_ATE),VLOOKUP(Faixa_2,MAT_faixa_score,4,FALSE),IF(AND(N902&gt;=F3_DE,N902&lt;=F3_ATE),VLOOKUP(Faixa_3,MAT_faixa_score,4,FALSE),"")))))</f>
        <v/>
      </c>
      <c r="P902" s="103" t="str">
        <f>IF(N902="","",IF(N902&gt;=F4_DE,VLOOKUP(Faixa_4,MAT_faixa_score,5,FALSE),IF(N902&lt;=F1_ATE,VLOOKUP(Faixa_1,MAT_faixa_score,5,FALSE),IF(AND(N902&gt;=F2_DE,N902&lt;=F2_ATE),VLOOKUP(Faixa_2,MAT_faixa_score,5,FALSE),IF(AND(N902&gt;=F3_DE,N902&lt;=F3_ATE),VLOOKUP(Faixa_3,MAT_faixa_score,5,FALSE),"")))))</f>
        <v/>
      </c>
    </row>
    <row r="903">
      <c r="A903" s="118"/>
      <c r="B903" s="118"/>
      <c r="C903" s="118"/>
      <c r="D903" s="119"/>
      <c r="E903" s="118"/>
      <c r="F903" s="118"/>
      <c r="G903" s="120"/>
      <c r="H903" s="120"/>
      <c r="I903" s="121" t="str">
        <f t="shared" si="1"/>
        <v/>
      </c>
      <c r="J903" s="121"/>
      <c r="K903" s="103"/>
      <c r="L903" s="103"/>
      <c r="M903" s="121"/>
      <c r="N903" s="103" t="str">
        <f>IFERROR(SUM(VLOOKUP(J903,MAT_necessidade,3,FALSE),VLOOKUP(K903,MAT_projeto,3,FALSE),VLOOKUP(L903,MAT_prioridade,3,FALSE),VLOOKUP(M903,MAT_decisao,3,FALSE)),"")</f>
        <v/>
      </c>
      <c r="O903" s="103" t="str">
        <f>IF(N903="","",IF(N903&gt;=F4_DE,VLOOKUP(Faixa_4,MAT_faixa_score,4,FALSE),IF(N903&lt;=F1_ATE,VLOOKUP(Faixa_1,MAT_faixa_score,4,FALSE),IF(AND(N903&gt;=F2_DE,N903&lt;=F2_ATE),VLOOKUP(Faixa_2,MAT_faixa_score,4,FALSE),IF(AND(N903&gt;=F3_DE,N903&lt;=F3_ATE),VLOOKUP(Faixa_3,MAT_faixa_score,4,FALSE),"")))))</f>
        <v/>
      </c>
      <c r="P903" s="103" t="str">
        <f>IF(N903="","",IF(N903&gt;=F4_DE,VLOOKUP(Faixa_4,MAT_faixa_score,5,FALSE),IF(N903&lt;=F1_ATE,VLOOKUP(Faixa_1,MAT_faixa_score,5,FALSE),IF(AND(N903&gt;=F2_DE,N903&lt;=F2_ATE),VLOOKUP(Faixa_2,MAT_faixa_score,5,FALSE),IF(AND(N903&gt;=F3_DE,N903&lt;=F3_ATE),VLOOKUP(Faixa_3,MAT_faixa_score,5,FALSE),"")))))</f>
        <v/>
      </c>
    </row>
    <row r="904">
      <c r="A904" s="118"/>
      <c r="B904" s="118"/>
      <c r="C904" s="118"/>
      <c r="D904" s="119"/>
      <c r="E904" s="118"/>
      <c r="F904" s="118"/>
      <c r="G904" s="120"/>
      <c r="H904" s="120"/>
      <c r="I904" s="121" t="str">
        <f t="shared" si="1"/>
        <v/>
      </c>
      <c r="J904" s="121"/>
      <c r="K904" s="103"/>
      <c r="L904" s="103"/>
      <c r="M904" s="121"/>
      <c r="N904" s="103" t="str">
        <f>IFERROR(SUM(VLOOKUP(J904,MAT_necessidade,3,FALSE),VLOOKUP(K904,MAT_projeto,3,FALSE),VLOOKUP(L904,MAT_prioridade,3,FALSE),VLOOKUP(M904,MAT_decisao,3,FALSE)),"")</f>
        <v/>
      </c>
      <c r="O904" s="103" t="str">
        <f>IF(N904="","",IF(N904&gt;=F4_DE,VLOOKUP(Faixa_4,MAT_faixa_score,4,FALSE),IF(N904&lt;=F1_ATE,VLOOKUP(Faixa_1,MAT_faixa_score,4,FALSE),IF(AND(N904&gt;=F2_DE,N904&lt;=F2_ATE),VLOOKUP(Faixa_2,MAT_faixa_score,4,FALSE),IF(AND(N904&gt;=F3_DE,N904&lt;=F3_ATE),VLOOKUP(Faixa_3,MAT_faixa_score,4,FALSE),"")))))</f>
        <v/>
      </c>
      <c r="P904" s="103" t="str">
        <f>IF(N904="","",IF(N904&gt;=F4_DE,VLOOKUP(Faixa_4,MAT_faixa_score,5,FALSE),IF(N904&lt;=F1_ATE,VLOOKUP(Faixa_1,MAT_faixa_score,5,FALSE),IF(AND(N904&gt;=F2_DE,N904&lt;=F2_ATE),VLOOKUP(Faixa_2,MAT_faixa_score,5,FALSE),IF(AND(N904&gt;=F3_DE,N904&lt;=F3_ATE),VLOOKUP(Faixa_3,MAT_faixa_score,5,FALSE),"")))))</f>
        <v/>
      </c>
    </row>
    <row r="905">
      <c r="A905" s="118"/>
      <c r="B905" s="118"/>
      <c r="C905" s="118"/>
      <c r="D905" s="119"/>
      <c r="E905" s="118"/>
      <c r="F905" s="118"/>
      <c r="G905" s="120"/>
      <c r="H905" s="120"/>
      <c r="I905" s="121" t="str">
        <f t="shared" si="1"/>
        <v/>
      </c>
      <c r="J905" s="121"/>
      <c r="K905" s="103"/>
      <c r="L905" s="103"/>
      <c r="M905" s="121"/>
      <c r="N905" s="103" t="str">
        <f>IFERROR(SUM(VLOOKUP(J905,MAT_necessidade,3,FALSE),VLOOKUP(K905,MAT_projeto,3,FALSE),VLOOKUP(L905,MAT_prioridade,3,FALSE),VLOOKUP(M905,MAT_decisao,3,FALSE)),"")</f>
        <v/>
      </c>
      <c r="O905" s="103" t="str">
        <f>IF(N905="","",IF(N905&gt;=F4_DE,VLOOKUP(Faixa_4,MAT_faixa_score,4,FALSE),IF(N905&lt;=F1_ATE,VLOOKUP(Faixa_1,MAT_faixa_score,4,FALSE),IF(AND(N905&gt;=F2_DE,N905&lt;=F2_ATE),VLOOKUP(Faixa_2,MAT_faixa_score,4,FALSE),IF(AND(N905&gt;=F3_DE,N905&lt;=F3_ATE),VLOOKUP(Faixa_3,MAT_faixa_score,4,FALSE),"")))))</f>
        <v/>
      </c>
      <c r="P905" s="103" t="str">
        <f>IF(N905="","",IF(N905&gt;=F4_DE,VLOOKUP(Faixa_4,MAT_faixa_score,5,FALSE),IF(N905&lt;=F1_ATE,VLOOKUP(Faixa_1,MAT_faixa_score,5,FALSE),IF(AND(N905&gt;=F2_DE,N905&lt;=F2_ATE),VLOOKUP(Faixa_2,MAT_faixa_score,5,FALSE),IF(AND(N905&gt;=F3_DE,N905&lt;=F3_ATE),VLOOKUP(Faixa_3,MAT_faixa_score,5,FALSE),"")))))</f>
        <v/>
      </c>
    </row>
    <row r="906">
      <c r="A906" s="118"/>
      <c r="B906" s="118"/>
      <c r="C906" s="118"/>
      <c r="D906" s="119"/>
      <c r="E906" s="118"/>
      <c r="F906" s="118"/>
      <c r="G906" s="120"/>
      <c r="H906" s="120"/>
      <c r="I906" s="121" t="str">
        <f t="shared" si="1"/>
        <v/>
      </c>
      <c r="J906" s="121"/>
      <c r="K906" s="103"/>
      <c r="L906" s="103"/>
      <c r="M906" s="121"/>
      <c r="N906" s="103" t="str">
        <f>IFERROR(SUM(VLOOKUP(J906,MAT_necessidade,3,FALSE),VLOOKUP(K906,MAT_projeto,3,FALSE),VLOOKUP(L906,MAT_prioridade,3,FALSE),VLOOKUP(M906,MAT_decisao,3,FALSE)),"")</f>
        <v/>
      </c>
      <c r="O906" s="103" t="str">
        <f>IF(N906="","",IF(N906&gt;=F4_DE,VLOOKUP(Faixa_4,MAT_faixa_score,4,FALSE),IF(N906&lt;=F1_ATE,VLOOKUP(Faixa_1,MAT_faixa_score,4,FALSE),IF(AND(N906&gt;=F2_DE,N906&lt;=F2_ATE),VLOOKUP(Faixa_2,MAT_faixa_score,4,FALSE),IF(AND(N906&gt;=F3_DE,N906&lt;=F3_ATE),VLOOKUP(Faixa_3,MAT_faixa_score,4,FALSE),"")))))</f>
        <v/>
      </c>
      <c r="P906" s="103" t="str">
        <f>IF(N906="","",IF(N906&gt;=F4_DE,VLOOKUP(Faixa_4,MAT_faixa_score,5,FALSE),IF(N906&lt;=F1_ATE,VLOOKUP(Faixa_1,MAT_faixa_score,5,FALSE),IF(AND(N906&gt;=F2_DE,N906&lt;=F2_ATE),VLOOKUP(Faixa_2,MAT_faixa_score,5,FALSE),IF(AND(N906&gt;=F3_DE,N906&lt;=F3_ATE),VLOOKUP(Faixa_3,MAT_faixa_score,5,FALSE),"")))))</f>
        <v/>
      </c>
    </row>
    <row r="907">
      <c r="A907" s="118"/>
      <c r="B907" s="118"/>
      <c r="C907" s="118"/>
      <c r="D907" s="119"/>
      <c r="E907" s="118"/>
      <c r="F907" s="118"/>
      <c r="G907" s="120"/>
      <c r="H907" s="120"/>
      <c r="I907" s="121" t="str">
        <f t="shared" si="1"/>
        <v/>
      </c>
      <c r="J907" s="121"/>
      <c r="K907" s="103"/>
      <c r="L907" s="103"/>
      <c r="M907" s="121"/>
      <c r="N907" s="103" t="str">
        <f>IFERROR(SUM(VLOOKUP(J907,MAT_necessidade,3,FALSE),VLOOKUP(K907,MAT_projeto,3,FALSE),VLOOKUP(L907,MAT_prioridade,3,FALSE),VLOOKUP(M907,MAT_decisao,3,FALSE)),"")</f>
        <v/>
      </c>
      <c r="O907" s="103" t="str">
        <f>IF(N907="","",IF(N907&gt;=F4_DE,VLOOKUP(Faixa_4,MAT_faixa_score,4,FALSE),IF(N907&lt;=F1_ATE,VLOOKUP(Faixa_1,MAT_faixa_score,4,FALSE),IF(AND(N907&gt;=F2_DE,N907&lt;=F2_ATE),VLOOKUP(Faixa_2,MAT_faixa_score,4,FALSE),IF(AND(N907&gt;=F3_DE,N907&lt;=F3_ATE),VLOOKUP(Faixa_3,MAT_faixa_score,4,FALSE),"")))))</f>
        <v/>
      </c>
      <c r="P907" s="103" t="str">
        <f>IF(N907="","",IF(N907&gt;=F4_DE,VLOOKUP(Faixa_4,MAT_faixa_score,5,FALSE),IF(N907&lt;=F1_ATE,VLOOKUP(Faixa_1,MAT_faixa_score,5,FALSE),IF(AND(N907&gt;=F2_DE,N907&lt;=F2_ATE),VLOOKUP(Faixa_2,MAT_faixa_score,5,FALSE),IF(AND(N907&gt;=F3_DE,N907&lt;=F3_ATE),VLOOKUP(Faixa_3,MAT_faixa_score,5,FALSE),"")))))</f>
        <v/>
      </c>
    </row>
    <row r="908">
      <c r="A908" s="118"/>
      <c r="B908" s="118"/>
      <c r="C908" s="118"/>
      <c r="D908" s="119"/>
      <c r="E908" s="118"/>
      <c r="F908" s="118"/>
      <c r="G908" s="120"/>
      <c r="H908" s="120"/>
      <c r="I908" s="121" t="str">
        <f t="shared" si="1"/>
        <v/>
      </c>
      <c r="J908" s="121"/>
      <c r="K908" s="103"/>
      <c r="L908" s="103"/>
      <c r="M908" s="121"/>
      <c r="N908" s="103" t="str">
        <f>IFERROR(SUM(VLOOKUP(J908,MAT_necessidade,3,FALSE),VLOOKUP(K908,MAT_projeto,3,FALSE),VLOOKUP(L908,MAT_prioridade,3,FALSE),VLOOKUP(M908,MAT_decisao,3,FALSE)),"")</f>
        <v/>
      </c>
      <c r="O908" s="103" t="str">
        <f>IF(N908="","",IF(N908&gt;=F4_DE,VLOOKUP(Faixa_4,MAT_faixa_score,4,FALSE),IF(N908&lt;=F1_ATE,VLOOKUP(Faixa_1,MAT_faixa_score,4,FALSE),IF(AND(N908&gt;=F2_DE,N908&lt;=F2_ATE),VLOOKUP(Faixa_2,MAT_faixa_score,4,FALSE),IF(AND(N908&gt;=F3_DE,N908&lt;=F3_ATE),VLOOKUP(Faixa_3,MAT_faixa_score,4,FALSE),"")))))</f>
        <v/>
      </c>
      <c r="P908" s="103" t="str">
        <f>IF(N908="","",IF(N908&gt;=F4_DE,VLOOKUP(Faixa_4,MAT_faixa_score,5,FALSE),IF(N908&lt;=F1_ATE,VLOOKUP(Faixa_1,MAT_faixa_score,5,FALSE),IF(AND(N908&gt;=F2_DE,N908&lt;=F2_ATE),VLOOKUP(Faixa_2,MAT_faixa_score,5,FALSE),IF(AND(N908&gt;=F3_DE,N908&lt;=F3_ATE),VLOOKUP(Faixa_3,MAT_faixa_score,5,FALSE),"")))))</f>
        <v/>
      </c>
    </row>
    <row r="909">
      <c r="A909" s="118"/>
      <c r="B909" s="118"/>
      <c r="C909" s="118"/>
      <c r="D909" s="119"/>
      <c r="E909" s="118"/>
      <c r="F909" s="118"/>
      <c r="G909" s="120"/>
      <c r="H909" s="120"/>
      <c r="I909" s="121" t="str">
        <f t="shared" si="1"/>
        <v/>
      </c>
      <c r="J909" s="121"/>
      <c r="K909" s="103"/>
      <c r="L909" s="103"/>
      <c r="M909" s="121"/>
      <c r="N909" s="103" t="str">
        <f>IFERROR(SUM(VLOOKUP(J909,MAT_necessidade,3,FALSE),VLOOKUP(K909,MAT_projeto,3,FALSE),VLOOKUP(L909,MAT_prioridade,3,FALSE),VLOOKUP(M909,MAT_decisao,3,FALSE)),"")</f>
        <v/>
      </c>
      <c r="O909" s="103" t="str">
        <f>IF(N909="","",IF(N909&gt;=F4_DE,VLOOKUP(Faixa_4,MAT_faixa_score,4,FALSE),IF(N909&lt;=F1_ATE,VLOOKUP(Faixa_1,MAT_faixa_score,4,FALSE),IF(AND(N909&gt;=F2_DE,N909&lt;=F2_ATE),VLOOKUP(Faixa_2,MAT_faixa_score,4,FALSE),IF(AND(N909&gt;=F3_DE,N909&lt;=F3_ATE),VLOOKUP(Faixa_3,MAT_faixa_score,4,FALSE),"")))))</f>
        <v/>
      </c>
      <c r="P909" s="103" t="str">
        <f>IF(N909="","",IF(N909&gt;=F4_DE,VLOOKUP(Faixa_4,MAT_faixa_score,5,FALSE),IF(N909&lt;=F1_ATE,VLOOKUP(Faixa_1,MAT_faixa_score,5,FALSE),IF(AND(N909&gt;=F2_DE,N909&lt;=F2_ATE),VLOOKUP(Faixa_2,MAT_faixa_score,5,FALSE),IF(AND(N909&gt;=F3_DE,N909&lt;=F3_ATE),VLOOKUP(Faixa_3,MAT_faixa_score,5,FALSE),"")))))</f>
        <v/>
      </c>
    </row>
    <row r="910">
      <c r="A910" s="118"/>
      <c r="B910" s="118"/>
      <c r="C910" s="118"/>
      <c r="D910" s="119"/>
      <c r="E910" s="118"/>
      <c r="F910" s="118"/>
      <c r="G910" s="120"/>
      <c r="H910" s="120"/>
      <c r="I910" s="121" t="str">
        <f t="shared" si="1"/>
        <v/>
      </c>
      <c r="J910" s="121"/>
      <c r="K910" s="103"/>
      <c r="L910" s="103"/>
      <c r="M910" s="121"/>
      <c r="N910" s="103" t="str">
        <f>IFERROR(SUM(VLOOKUP(J910,MAT_necessidade,3,FALSE),VLOOKUP(K910,MAT_projeto,3,FALSE),VLOOKUP(L910,MAT_prioridade,3,FALSE),VLOOKUP(M910,MAT_decisao,3,FALSE)),"")</f>
        <v/>
      </c>
      <c r="O910" s="103" t="str">
        <f>IF(N910="","",IF(N910&gt;=F4_DE,VLOOKUP(Faixa_4,MAT_faixa_score,4,FALSE),IF(N910&lt;=F1_ATE,VLOOKUP(Faixa_1,MAT_faixa_score,4,FALSE),IF(AND(N910&gt;=F2_DE,N910&lt;=F2_ATE),VLOOKUP(Faixa_2,MAT_faixa_score,4,FALSE),IF(AND(N910&gt;=F3_DE,N910&lt;=F3_ATE),VLOOKUP(Faixa_3,MAT_faixa_score,4,FALSE),"")))))</f>
        <v/>
      </c>
      <c r="P910" s="103" t="str">
        <f>IF(N910="","",IF(N910&gt;=F4_DE,VLOOKUP(Faixa_4,MAT_faixa_score,5,FALSE),IF(N910&lt;=F1_ATE,VLOOKUP(Faixa_1,MAT_faixa_score,5,FALSE),IF(AND(N910&gt;=F2_DE,N910&lt;=F2_ATE),VLOOKUP(Faixa_2,MAT_faixa_score,5,FALSE),IF(AND(N910&gt;=F3_DE,N910&lt;=F3_ATE),VLOOKUP(Faixa_3,MAT_faixa_score,5,FALSE),"")))))</f>
        <v/>
      </c>
    </row>
    <row r="911">
      <c r="A911" s="118"/>
      <c r="B911" s="118"/>
      <c r="C911" s="118"/>
      <c r="D911" s="119"/>
      <c r="E911" s="118"/>
      <c r="F911" s="118"/>
      <c r="G911" s="120"/>
      <c r="H911" s="120"/>
      <c r="I911" s="121" t="str">
        <f t="shared" si="1"/>
        <v/>
      </c>
      <c r="J911" s="121"/>
      <c r="K911" s="103"/>
      <c r="L911" s="103"/>
      <c r="M911" s="121"/>
      <c r="N911" s="103" t="str">
        <f>IFERROR(SUM(VLOOKUP(J911,MAT_necessidade,3,FALSE),VLOOKUP(K911,MAT_projeto,3,FALSE),VLOOKUP(L911,MAT_prioridade,3,FALSE),VLOOKUP(M911,MAT_decisao,3,FALSE)),"")</f>
        <v/>
      </c>
      <c r="O911" s="103" t="str">
        <f>IF(N911="","",IF(N911&gt;=F4_DE,VLOOKUP(Faixa_4,MAT_faixa_score,4,FALSE),IF(N911&lt;=F1_ATE,VLOOKUP(Faixa_1,MAT_faixa_score,4,FALSE),IF(AND(N911&gt;=F2_DE,N911&lt;=F2_ATE),VLOOKUP(Faixa_2,MAT_faixa_score,4,FALSE),IF(AND(N911&gt;=F3_DE,N911&lt;=F3_ATE),VLOOKUP(Faixa_3,MAT_faixa_score,4,FALSE),"")))))</f>
        <v/>
      </c>
      <c r="P911" s="103" t="str">
        <f>IF(N911="","",IF(N911&gt;=F4_DE,VLOOKUP(Faixa_4,MAT_faixa_score,5,FALSE),IF(N911&lt;=F1_ATE,VLOOKUP(Faixa_1,MAT_faixa_score,5,FALSE),IF(AND(N911&gt;=F2_DE,N911&lt;=F2_ATE),VLOOKUP(Faixa_2,MAT_faixa_score,5,FALSE),IF(AND(N911&gt;=F3_DE,N911&lt;=F3_ATE),VLOOKUP(Faixa_3,MAT_faixa_score,5,FALSE),"")))))</f>
        <v/>
      </c>
    </row>
    <row r="912">
      <c r="A912" s="118"/>
      <c r="B912" s="118"/>
      <c r="C912" s="118"/>
      <c r="D912" s="119"/>
      <c r="E912" s="118"/>
      <c r="F912" s="118"/>
      <c r="G912" s="120"/>
      <c r="H912" s="120"/>
      <c r="I912" s="121" t="str">
        <f t="shared" si="1"/>
        <v/>
      </c>
      <c r="J912" s="121"/>
      <c r="K912" s="103"/>
      <c r="L912" s="103"/>
      <c r="M912" s="121"/>
      <c r="N912" s="103" t="str">
        <f>IFERROR(SUM(VLOOKUP(J912,MAT_necessidade,3,FALSE),VLOOKUP(K912,MAT_projeto,3,FALSE),VLOOKUP(L912,MAT_prioridade,3,FALSE),VLOOKUP(M912,MAT_decisao,3,FALSE)),"")</f>
        <v/>
      </c>
      <c r="O912" s="103" t="str">
        <f>IF(N912="","",IF(N912&gt;=F4_DE,VLOOKUP(Faixa_4,MAT_faixa_score,4,FALSE),IF(N912&lt;=F1_ATE,VLOOKUP(Faixa_1,MAT_faixa_score,4,FALSE),IF(AND(N912&gt;=F2_DE,N912&lt;=F2_ATE),VLOOKUP(Faixa_2,MAT_faixa_score,4,FALSE),IF(AND(N912&gt;=F3_DE,N912&lt;=F3_ATE),VLOOKUP(Faixa_3,MAT_faixa_score,4,FALSE),"")))))</f>
        <v/>
      </c>
      <c r="P912" s="103" t="str">
        <f>IF(N912="","",IF(N912&gt;=F4_DE,VLOOKUP(Faixa_4,MAT_faixa_score,5,FALSE),IF(N912&lt;=F1_ATE,VLOOKUP(Faixa_1,MAT_faixa_score,5,FALSE),IF(AND(N912&gt;=F2_DE,N912&lt;=F2_ATE),VLOOKUP(Faixa_2,MAT_faixa_score,5,FALSE),IF(AND(N912&gt;=F3_DE,N912&lt;=F3_ATE),VLOOKUP(Faixa_3,MAT_faixa_score,5,FALSE),"")))))</f>
        <v/>
      </c>
    </row>
    <row r="913">
      <c r="A913" s="118"/>
      <c r="B913" s="118"/>
      <c r="C913" s="118"/>
      <c r="D913" s="119"/>
      <c r="E913" s="118"/>
      <c r="F913" s="118"/>
      <c r="G913" s="120"/>
      <c r="H913" s="120"/>
      <c r="I913" s="121" t="str">
        <f t="shared" si="1"/>
        <v/>
      </c>
      <c r="J913" s="121"/>
      <c r="K913" s="103"/>
      <c r="L913" s="103"/>
      <c r="M913" s="121"/>
      <c r="N913" s="103" t="str">
        <f>IFERROR(SUM(VLOOKUP(J913,MAT_necessidade,3,FALSE),VLOOKUP(K913,MAT_projeto,3,FALSE),VLOOKUP(L913,MAT_prioridade,3,FALSE),VLOOKUP(M913,MAT_decisao,3,FALSE)),"")</f>
        <v/>
      </c>
      <c r="O913" s="103" t="str">
        <f>IF(N913="","",IF(N913&gt;=F4_DE,VLOOKUP(Faixa_4,MAT_faixa_score,4,FALSE),IF(N913&lt;=F1_ATE,VLOOKUP(Faixa_1,MAT_faixa_score,4,FALSE),IF(AND(N913&gt;=F2_DE,N913&lt;=F2_ATE),VLOOKUP(Faixa_2,MAT_faixa_score,4,FALSE),IF(AND(N913&gt;=F3_DE,N913&lt;=F3_ATE),VLOOKUP(Faixa_3,MAT_faixa_score,4,FALSE),"")))))</f>
        <v/>
      </c>
      <c r="P913" s="103" t="str">
        <f>IF(N913="","",IF(N913&gt;=F4_DE,VLOOKUP(Faixa_4,MAT_faixa_score,5,FALSE),IF(N913&lt;=F1_ATE,VLOOKUP(Faixa_1,MAT_faixa_score,5,FALSE),IF(AND(N913&gt;=F2_DE,N913&lt;=F2_ATE),VLOOKUP(Faixa_2,MAT_faixa_score,5,FALSE),IF(AND(N913&gt;=F3_DE,N913&lt;=F3_ATE),VLOOKUP(Faixa_3,MAT_faixa_score,5,FALSE),"")))))</f>
        <v/>
      </c>
    </row>
    <row r="914">
      <c r="A914" s="118"/>
      <c r="B914" s="118"/>
      <c r="C914" s="118"/>
      <c r="D914" s="119"/>
      <c r="E914" s="118"/>
      <c r="F914" s="118"/>
      <c r="G914" s="120"/>
      <c r="H914" s="120"/>
      <c r="I914" s="121" t="str">
        <f t="shared" si="1"/>
        <v/>
      </c>
      <c r="J914" s="121"/>
      <c r="K914" s="103"/>
      <c r="L914" s="103"/>
      <c r="M914" s="121"/>
      <c r="N914" s="103" t="str">
        <f>IFERROR(SUM(VLOOKUP(J914,MAT_necessidade,3,FALSE),VLOOKUP(K914,MAT_projeto,3,FALSE),VLOOKUP(L914,MAT_prioridade,3,FALSE),VLOOKUP(M914,MAT_decisao,3,FALSE)),"")</f>
        <v/>
      </c>
      <c r="O914" s="103" t="str">
        <f>IF(N914="","",IF(N914&gt;=F4_DE,VLOOKUP(Faixa_4,MAT_faixa_score,4,FALSE),IF(N914&lt;=F1_ATE,VLOOKUP(Faixa_1,MAT_faixa_score,4,FALSE),IF(AND(N914&gt;=F2_DE,N914&lt;=F2_ATE),VLOOKUP(Faixa_2,MAT_faixa_score,4,FALSE),IF(AND(N914&gt;=F3_DE,N914&lt;=F3_ATE),VLOOKUP(Faixa_3,MAT_faixa_score,4,FALSE),"")))))</f>
        <v/>
      </c>
      <c r="P914" s="103" t="str">
        <f>IF(N914="","",IF(N914&gt;=F4_DE,VLOOKUP(Faixa_4,MAT_faixa_score,5,FALSE),IF(N914&lt;=F1_ATE,VLOOKUP(Faixa_1,MAT_faixa_score,5,FALSE),IF(AND(N914&gt;=F2_DE,N914&lt;=F2_ATE),VLOOKUP(Faixa_2,MAT_faixa_score,5,FALSE),IF(AND(N914&gt;=F3_DE,N914&lt;=F3_ATE),VLOOKUP(Faixa_3,MAT_faixa_score,5,FALSE),"")))))</f>
        <v/>
      </c>
    </row>
    <row r="915">
      <c r="A915" s="118"/>
      <c r="B915" s="118"/>
      <c r="C915" s="118"/>
      <c r="D915" s="119"/>
      <c r="E915" s="118"/>
      <c r="F915" s="118"/>
      <c r="G915" s="120"/>
      <c r="H915" s="120"/>
      <c r="I915" s="121" t="str">
        <f t="shared" si="1"/>
        <v/>
      </c>
      <c r="J915" s="121"/>
      <c r="K915" s="103"/>
      <c r="L915" s="103"/>
      <c r="M915" s="121"/>
      <c r="N915" s="103" t="str">
        <f>IFERROR(SUM(VLOOKUP(J915,MAT_necessidade,3,FALSE),VLOOKUP(K915,MAT_projeto,3,FALSE),VLOOKUP(L915,MAT_prioridade,3,FALSE),VLOOKUP(M915,MAT_decisao,3,FALSE)),"")</f>
        <v/>
      </c>
      <c r="O915" s="103" t="str">
        <f>IF(N915="","",IF(N915&gt;=F4_DE,VLOOKUP(Faixa_4,MAT_faixa_score,4,FALSE),IF(N915&lt;=F1_ATE,VLOOKUP(Faixa_1,MAT_faixa_score,4,FALSE),IF(AND(N915&gt;=F2_DE,N915&lt;=F2_ATE),VLOOKUP(Faixa_2,MAT_faixa_score,4,FALSE),IF(AND(N915&gt;=F3_DE,N915&lt;=F3_ATE),VLOOKUP(Faixa_3,MAT_faixa_score,4,FALSE),"")))))</f>
        <v/>
      </c>
      <c r="P915" s="103" t="str">
        <f>IF(N915="","",IF(N915&gt;=F4_DE,VLOOKUP(Faixa_4,MAT_faixa_score,5,FALSE),IF(N915&lt;=F1_ATE,VLOOKUP(Faixa_1,MAT_faixa_score,5,FALSE),IF(AND(N915&gt;=F2_DE,N915&lt;=F2_ATE),VLOOKUP(Faixa_2,MAT_faixa_score,5,FALSE),IF(AND(N915&gt;=F3_DE,N915&lt;=F3_ATE),VLOOKUP(Faixa_3,MAT_faixa_score,5,FALSE),"")))))</f>
        <v/>
      </c>
    </row>
    <row r="916">
      <c r="A916" s="118"/>
      <c r="B916" s="118"/>
      <c r="C916" s="118"/>
      <c r="D916" s="119"/>
      <c r="E916" s="118"/>
      <c r="F916" s="118"/>
      <c r="G916" s="120"/>
      <c r="H916" s="120"/>
      <c r="I916" s="121" t="str">
        <f t="shared" si="1"/>
        <v/>
      </c>
      <c r="J916" s="121"/>
      <c r="K916" s="103"/>
      <c r="L916" s="103"/>
      <c r="M916" s="121"/>
      <c r="N916" s="103" t="str">
        <f>IFERROR(SUM(VLOOKUP(J916,MAT_necessidade,3,FALSE),VLOOKUP(K916,MAT_projeto,3,FALSE),VLOOKUP(L916,MAT_prioridade,3,FALSE),VLOOKUP(M916,MAT_decisao,3,FALSE)),"")</f>
        <v/>
      </c>
      <c r="O916" s="103" t="str">
        <f>IF(N916="","",IF(N916&gt;=F4_DE,VLOOKUP(Faixa_4,MAT_faixa_score,4,FALSE),IF(N916&lt;=F1_ATE,VLOOKUP(Faixa_1,MAT_faixa_score,4,FALSE),IF(AND(N916&gt;=F2_DE,N916&lt;=F2_ATE),VLOOKUP(Faixa_2,MAT_faixa_score,4,FALSE),IF(AND(N916&gt;=F3_DE,N916&lt;=F3_ATE),VLOOKUP(Faixa_3,MAT_faixa_score,4,FALSE),"")))))</f>
        <v/>
      </c>
      <c r="P916" s="103" t="str">
        <f>IF(N916="","",IF(N916&gt;=F4_DE,VLOOKUP(Faixa_4,MAT_faixa_score,5,FALSE),IF(N916&lt;=F1_ATE,VLOOKUP(Faixa_1,MAT_faixa_score,5,FALSE),IF(AND(N916&gt;=F2_DE,N916&lt;=F2_ATE),VLOOKUP(Faixa_2,MAT_faixa_score,5,FALSE),IF(AND(N916&gt;=F3_DE,N916&lt;=F3_ATE),VLOOKUP(Faixa_3,MAT_faixa_score,5,FALSE),"")))))</f>
        <v/>
      </c>
    </row>
    <row r="917">
      <c r="A917" s="118"/>
      <c r="B917" s="118"/>
      <c r="C917" s="118"/>
      <c r="D917" s="119"/>
      <c r="E917" s="118"/>
      <c r="F917" s="118"/>
      <c r="G917" s="120"/>
      <c r="H917" s="120"/>
      <c r="I917" s="121" t="str">
        <f t="shared" si="1"/>
        <v/>
      </c>
      <c r="J917" s="121"/>
      <c r="K917" s="103"/>
      <c r="L917" s="103"/>
      <c r="M917" s="121"/>
      <c r="N917" s="103" t="str">
        <f>IFERROR(SUM(VLOOKUP(J917,MAT_necessidade,3,FALSE),VLOOKUP(K917,MAT_projeto,3,FALSE),VLOOKUP(L917,MAT_prioridade,3,FALSE),VLOOKUP(M917,MAT_decisao,3,FALSE)),"")</f>
        <v/>
      </c>
      <c r="O917" s="103" t="str">
        <f>IF(N917="","",IF(N917&gt;=F4_DE,VLOOKUP(Faixa_4,MAT_faixa_score,4,FALSE),IF(N917&lt;=F1_ATE,VLOOKUP(Faixa_1,MAT_faixa_score,4,FALSE),IF(AND(N917&gt;=F2_DE,N917&lt;=F2_ATE),VLOOKUP(Faixa_2,MAT_faixa_score,4,FALSE),IF(AND(N917&gt;=F3_DE,N917&lt;=F3_ATE),VLOOKUP(Faixa_3,MAT_faixa_score,4,FALSE),"")))))</f>
        <v/>
      </c>
      <c r="P917" s="103" t="str">
        <f>IF(N917="","",IF(N917&gt;=F4_DE,VLOOKUP(Faixa_4,MAT_faixa_score,5,FALSE),IF(N917&lt;=F1_ATE,VLOOKUP(Faixa_1,MAT_faixa_score,5,FALSE),IF(AND(N917&gt;=F2_DE,N917&lt;=F2_ATE),VLOOKUP(Faixa_2,MAT_faixa_score,5,FALSE),IF(AND(N917&gt;=F3_DE,N917&lt;=F3_ATE),VLOOKUP(Faixa_3,MAT_faixa_score,5,FALSE),"")))))</f>
        <v/>
      </c>
    </row>
    <row r="918">
      <c r="A918" s="118"/>
      <c r="B918" s="118"/>
      <c r="C918" s="118"/>
      <c r="D918" s="119"/>
      <c r="E918" s="118"/>
      <c r="F918" s="118"/>
      <c r="G918" s="120"/>
      <c r="H918" s="120"/>
      <c r="I918" s="121" t="str">
        <f t="shared" si="1"/>
        <v/>
      </c>
      <c r="J918" s="121"/>
      <c r="K918" s="103"/>
      <c r="L918" s="103"/>
      <c r="M918" s="121"/>
      <c r="N918" s="103" t="str">
        <f>IFERROR(SUM(VLOOKUP(J918,MAT_necessidade,3,FALSE),VLOOKUP(K918,MAT_projeto,3,FALSE),VLOOKUP(L918,MAT_prioridade,3,FALSE),VLOOKUP(M918,MAT_decisao,3,FALSE)),"")</f>
        <v/>
      </c>
      <c r="O918" s="103" t="str">
        <f>IF(N918="","",IF(N918&gt;=F4_DE,VLOOKUP(Faixa_4,MAT_faixa_score,4,FALSE),IF(N918&lt;=F1_ATE,VLOOKUP(Faixa_1,MAT_faixa_score,4,FALSE),IF(AND(N918&gt;=F2_DE,N918&lt;=F2_ATE),VLOOKUP(Faixa_2,MAT_faixa_score,4,FALSE),IF(AND(N918&gt;=F3_DE,N918&lt;=F3_ATE),VLOOKUP(Faixa_3,MAT_faixa_score,4,FALSE),"")))))</f>
        <v/>
      </c>
      <c r="P918" s="103" t="str">
        <f>IF(N918="","",IF(N918&gt;=F4_DE,VLOOKUP(Faixa_4,MAT_faixa_score,5,FALSE),IF(N918&lt;=F1_ATE,VLOOKUP(Faixa_1,MAT_faixa_score,5,FALSE),IF(AND(N918&gt;=F2_DE,N918&lt;=F2_ATE),VLOOKUP(Faixa_2,MAT_faixa_score,5,FALSE),IF(AND(N918&gt;=F3_DE,N918&lt;=F3_ATE),VLOOKUP(Faixa_3,MAT_faixa_score,5,FALSE),"")))))</f>
        <v/>
      </c>
    </row>
    <row r="919">
      <c r="A919" s="118"/>
      <c r="B919" s="118"/>
      <c r="C919" s="118"/>
      <c r="D919" s="119"/>
      <c r="E919" s="118"/>
      <c r="F919" s="118"/>
      <c r="G919" s="120"/>
      <c r="H919" s="120"/>
      <c r="I919" s="121" t="str">
        <f t="shared" si="1"/>
        <v/>
      </c>
      <c r="J919" s="121"/>
      <c r="K919" s="103"/>
      <c r="L919" s="103"/>
      <c r="M919" s="121"/>
      <c r="N919" s="103" t="str">
        <f>IFERROR(SUM(VLOOKUP(J919,MAT_necessidade,3,FALSE),VLOOKUP(K919,MAT_projeto,3,FALSE),VLOOKUP(L919,MAT_prioridade,3,FALSE),VLOOKUP(M919,MAT_decisao,3,FALSE)),"")</f>
        <v/>
      </c>
      <c r="O919" s="103" t="str">
        <f>IF(N919="","",IF(N919&gt;=F4_DE,VLOOKUP(Faixa_4,MAT_faixa_score,4,FALSE),IF(N919&lt;=F1_ATE,VLOOKUP(Faixa_1,MAT_faixa_score,4,FALSE),IF(AND(N919&gt;=F2_DE,N919&lt;=F2_ATE),VLOOKUP(Faixa_2,MAT_faixa_score,4,FALSE),IF(AND(N919&gt;=F3_DE,N919&lt;=F3_ATE),VLOOKUP(Faixa_3,MAT_faixa_score,4,FALSE),"")))))</f>
        <v/>
      </c>
      <c r="P919" s="103" t="str">
        <f>IF(N919="","",IF(N919&gt;=F4_DE,VLOOKUP(Faixa_4,MAT_faixa_score,5,FALSE),IF(N919&lt;=F1_ATE,VLOOKUP(Faixa_1,MAT_faixa_score,5,FALSE),IF(AND(N919&gt;=F2_DE,N919&lt;=F2_ATE),VLOOKUP(Faixa_2,MAT_faixa_score,5,FALSE),IF(AND(N919&gt;=F3_DE,N919&lt;=F3_ATE),VLOOKUP(Faixa_3,MAT_faixa_score,5,FALSE),"")))))</f>
        <v/>
      </c>
    </row>
    <row r="920">
      <c r="A920" s="118"/>
      <c r="B920" s="118"/>
      <c r="C920" s="118"/>
      <c r="D920" s="119"/>
      <c r="E920" s="118"/>
      <c r="F920" s="118"/>
      <c r="G920" s="120"/>
      <c r="H920" s="120"/>
      <c r="I920" s="121" t="str">
        <f t="shared" si="1"/>
        <v/>
      </c>
      <c r="J920" s="121"/>
      <c r="K920" s="103"/>
      <c r="L920" s="103"/>
      <c r="M920" s="121"/>
      <c r="N920" s="103" t="str">
        <f>IFERROR(SUM(VLOOKUP(J920,MAT_necessidade,3,FALSE),VLOOKUP(K920,MAT_projeto,3,FALSE),VLOOKUP(L920,MAT_prioridade,3,FALSE),VLOOKUP(M920,MAT_decisao,3,FALSE)),"")</f>
        <v/>
      </c>
      <c r="O920" s="103" t="str">
        <f>IF(N920="","",IF(N920&gt;=F4_DE,VLOOKUP(Faixa_4,MAT_faixa_score,4,FALSE),IF(N920&lt;=F1_ATE,VLOOKUP(Faixa_1,MAT_faixa_score,4,FALSE),IF(AND(N920&gt;=F2_DE,N920&lt;=F2_ATE),VLOOKUP(Faixa_2,MAT_faixa_score,4,FALSE),IF(AND(N920&gt;=F3_DE,N920&lt;=F3_ATE),VLOOKUP(Faixa_3,MAT_faixa_score,4,FALSE),"")))))</f>
        <v/>
      </c>
      <c r="P920" s="103" t="str">
        <f>IF(N920="","",IF(N920&gt;=F4_DE,VLOOKUP(Faixa_4,MAT_faixa_score,5,FALSE),IF(N920&lt;=F1_ATE,VLOOKUP(Faixa_1,MAT_faixa_score,5,FALSE),IF(AND(N920&gt;=F2_DE,N920&lt;=F2_ATE),VLOOKUP(Faixa_2,MAT_faixa_score,5,FALSE),IF(AND(N920&gt;=F3_DE,N920&lt;=F3_ATE),VLOOKUP(Faixa_3,MAT_faixa_score,5,FALSE),"")))))</f>
        <v/>
      </c>
    </row>
    <row r="921">
      <c r="A921" s="118"/>
      <c r="B921" s="118"/>
      <c r="C921" s="118"/>
      <c r="D921" s="119"/>
      <c r="E921" s="118"/>
      <c r="F921" s="118"/>
      <c r="G921" s="120"/>
      <c r="H921" s="120"/>
      <c r="I921" s="121" t="str">
        <f t="shared" si="1"/>
        <v/>
      </c>
      <c r="J921" s="121"/>
      <c r="K921" s="103"/>
      <c r="L921" s="103"/>
      <c r="M921" s="121"/>
      <c r="N921" s="103" t="str">
        <f>IFERROR(SUM(VLOOKUP(J921,MAT_necessidade,3,FALSE),VLOOKUP(K921,MAT_projeto,3,FALSE),VLOOKUP(L921,MAT_prioridade,3,FALSE),VLOOKUP(M921,MAT_decisao,3,FALSE)),"")</f>
        <v/>
      </c>
      <c r="O921" s="103" t="str">
        <f>IF(N921="","",IF(N921&gt;=F4_DE,VLOOKUP(Faixa_4,MAT_faixa_score,4,FALSE),IF(N921&lt;=F1_ATE,VLOOKUP(Faixa_1,MAT_faixa_score,4,FALSE),IF(AND(N921&gt;=F2_DE,N921&lt;=F2_ATE),VLOOKUP(Faixa_2,MAT_faixa_score,4,FALSE),IF(AND(N921&gt;=F3_DE,N921&lt;=F3_ATE),VLOOKUP(Faixa_3,MAT_faixa_score,4,FALSE),"")))))</f>
        <v/>
      </c>
      <c r="P921" s="103" t="str">
        <f>IF(N921="","",IF(N921&gt;=F4_DE,VLOOKUP(Faixa_4,MAT_faixa_score,5,FALSE),IF(N921&lt;=F1_ATE,VLOOKUP(Faixa_1,MAT_faixa_score,5,FALSE),IF(AND(N921&gt;=F2_DE,N921&lt;=F2_ATE),VLOOKUP(Faixa_2,MAT_faixa_score,5,FALSE),IF(AND(N921&gt;=F3_DE,N921&lt;=F3_ATE),VLOOKUP(Faixa_3,MAT_faixa_score,5,FALSE),"")))))</f>
        <v/>
      </c>
    </row>
    <row r="922">
      <c r="A922" s="118"/>
      <c r="B922" s="118"/>
      <c r="C922" s="118"/>
      <c r="D922" s="119"/>
      <c r="E922" s="118"/>
      <c r="F922" s="118"/>
      <c r="G922" s="120"/>
      <c r="H922" s="120"/>
      <c r="I922" s="121" t="str">
        <f t="shared" si="1"/>
        <v/>
      </c>
      <c r="J922" s="121"/>
      <c r="K922" s="103"/>
      <c r="L922" s="103"/>
      <c r="M922" s="121"/>
      <c r="N922" s="103" t="str">
        <f>IFERROR(SUM(VLOOKUP(J922,MAT_necessidade,3,FALSE),VLOOKUP(K922,MAT_projeto,3,FALSE),VLOOKUP(L922,MAT_prioridade,3,FALSE),VLOOKUP(M922,MAT_decisao,3,FALSE)),"")</f>
        <v/>
      </c>
      <c r="O922" s="103" t="str">
        <f>IF(N922="","",IF(N922&gt;=F4_DE,VLOOKUP(Faixa_4,MAT_faixa_score,4,FALSE),IF(N922&lt;=F1_ATE,VLOOKUP(Faixa_1,MAT_faixa_score,4,FALSE),IF(AND(N922&gt;=F2_DE,N922&lt;=F2_ATE),VLOOKUP(Faixa_2,MAT_faixa_score,4,FALSE),IF(AND(N922&gt;=F3_DE,N922&lt;=F3_ATE),VLOOKUP(Faixa_3,MAT_faixa_score,4,FALSE),"")))))</f>
        <v/>
      </c>
      <c r="P922" s="103" t="str">
        <f>IF(N922="","",IF(N922&gt;=F4_DE,VLOOKUP(Faixa_4,MAT_faixa_score,5,FALSE),IF(N922&lt;=F1_ATE,VLOOKUP(Faixa_1,MAT_faixa_score,5,FALSE),IF(AND(N922&gt;=F2_DE,N922&lt;=F2_ATE),VLOOKUP(Faixa_2,MAT_faixa_score,5,FALSE),IF(AND(N922&gt;=F3_DE,N922&lt;=F3_ATE),VLOOKUP(Faixa_3,MAT_faixa_score,5,FALSE),"")))))</f>
        <v/>
      </c>
    </row>
    <row r="923">
      <c r="A923" s="118"/>
      <c r="B923" s="118"/>
      <c r="C923" s="118"/>
      <c r="D923" s="119"/>
      <c r="E923" s="118"/>
      <c r="F923" s="118"/>
      <c r="G923" s="120"/>
      <c r="H923" s="120"/>
      <c r="I923" s="121" t="str">
        <f t="shared" si="1"/>
        <v/>
      </c>
      <c r="J923" s="121"/>
      <c r="K923" s="103"/>
      <c r="L923" s="103"/>
      <c r="M923" s="121"/>
      <c r="N923" s="103" t="str">
        <f>IFERROR(SUM(VLOOKUP(J923,MAT_necessidade,3,FALSE),VLOOKUP(K923,MAT_projeto,3,FALSE),VLOOKUP(L923,MAT_prioridade,3,FALSE),VLOOKUP(M923,MAT_decisao,3,FALSE)),"")</f>
        <v/>
      </c>
      <c r="O923" s="103" t="str">
        <f>IF(N923="","",IF(N923&gt;=F4_DE,VLOOKUP(Faixa_4,MAT_faixa_score,4,FALSE),IF(N923&lt;=F1_ATE,VLOOKUP(Faixa_1,MAT_faixa_score,4,FALSE),IF(AND(N923&gt;=F2_DE,N923&lt;=F2_ATE),VLOOKUP(Faixa_2,MAT_faixa_score,4,FALSE),IF(AND(N923&gt;=F3_DE,N923&lt;=F3_ATE),VLOOKUP(Faixa_3,MAT_faixa_score,4,FALSE),"")))))</f>
        <v/>
      </c>
      <c r="P923" s="103" t="str">
        <f>IF(N923="","",IF(N923&gt;=F4_DE,VLOOKUP(Faixa_4,MAT_faixa_score,5,FALSE),IF(N923&lt;=F1_ATE,VLOOKUP(Faixa_1,MAT_faixa_score,5,FALSE),IF(AND(N923&gt;=F2_DE,N923&lt;=F2_ATE),VLOOKUP(Faixa_2,MAT_faixa_score,5,FALSE),IF(AND(N923&gt;=F3_DE,N923&lt;=F3_ATE),VLOOKUP(Faixa_3,MAT_faixa_score,5,FALSE),"")))))</f>
        <v/>
      </c>
    </row>
    <row r="924">
      <c r="A924" s="118"/>
      <c r="B924" s="118"/>
      <c r="C924" s="118"/>
      <c r="D924" s="119"/>
      <c r="E924" s="118"/>
      <c r="F924" s="118"/>
      <c r="G924" s="120"/>
      <c r="H924" s="120"/>
      <c r="I924" s="121" t="str">
        <f t="shared" si="1"/>
        <v/>
      </c>
      <c r="J924" s="121"/>
      <c r="K924" s="103"/>
      <c r="L924" s="103"/>
      <c r="M924" s="121"/>
      <c r="N924" s="103" t="str">
        <f>IFERROR(SUM(VLOOKUP(J924,MAT_necessidade,3,FALSE),VLOOKUP(K924,MAT_projeto,3,FALSE),VLOOKUP(L924,MAT_prioridade,3,FALSE),VLOOKUP(M924,MAT_decisao,3,FALSE)),"")</f>
        <v/>
      </c>
      <c r="O924" s="103" t="str">
        <f>IF(N924="","",IF(N924&gt;=F4_DE,VLOOKUP(Faixa_4,MAT_faixa_score,4,FALSE),IF(N924&lt;=F1_ATE,VLOOKUP(Faixa_1,MAT_faixa_score,4,FALSE),IF(AND(N924&gt;=F2_DE,N924&lt;=F2_ATE),VLOOKUP(Faixa_2,MAT_faixa_score,4,FALSE),IF(AND(N924&gt;=F3_DE,N924&lt;=F3_ATE),VLOOKUP(Faixa_3,MAT_faixa_score,4,FALSE),"")))))</f>
        <v/>
      </c>
      <c r="P924" s="103" t="str">
        <f>IF(N924="","",IF(N924&gt;=F4_DE,VLOOKUP(Faixa_4,MAT_faixa_score,5,FALSE),IF(N924&lt;=F1_ATE,VLOOKUP(Faixa_1,MAT_faixa_score,5,FALSE),IF(AND(N924&gt;=F2_DE,N924&lt;=F2_ATE),VLOOKUP(Faixa_2,MAT_faixa_score,5,FALSE),IF(AND(N924&gt;=F3_DE,N924&lt;=F3_ATE),VLOOKUP(Faixa_3,MAT_faixa_score,5,FALSE),"")))))</f>
        <v/>
      </c>
    </row>
    <row r="925">
      <c r="A925" s="118"/>
      <c r="B925" s="118"/>
      <c r="C925" s="118"/>
      <c r="D925" s="119"/>
      <c r="E925" s="118"/>
      <c r="F925" s="118"/>
      <c r="G925" s="120"/>
      <c r="H925" s="120"/>
      <c r="I925" s="121" t="str">
        <f t="shared" si="1"/>
        <v/>
      </c>
      <c r="J925" s="121"/>
      <c r="K925" s="103"/>
      <c r="L925" s="103"/>
      <c r="M925" s="121"/>
      <c r="N925" s="103" t="str">
        <f>IFERROR(SUM(VLOOKUP(J925,MAT_necessidade,3,FALSE),VLOOKUP(K925,MAT_projeto,3,FALSE),VLOOKUP(L925,MAT_prioridade,3,FALSE),VLOOKUP(M925,MAT_decisao,3,FALSE)),"")</f>
        <v/>
      </c>
      <c r="O925" s="103" t="str">
        <f>IF(N925="","",IF(N925&gt;=F4_DE,VLOOKUP(Faixa_4,MAT_faixa_score,4,FALSE),IF(N925&lt;=F1_ATE,VLOOKUP(Faixa_1,MAT_faixa_score,4,FALSE),IF(AND(N925&gt;=F2_DE,N925&lt;=F2_ATE),VLOOKUP(Faixa_2,MAT_faixa_score,4,FALSE),IF(AND(N925&gt;=F3_DE,N925&lt;=F3_ATE),VLOOKUP(Faixa_3,MAT_faixa_score,4,FALSE),"")))))</f>
        <v/>
      </c>
      <c r="P925" s="103" t="str">
        <f>IF(N925="","",IF(N925&gt;=F4_DE,VLOOKUP(Faixa_4,MAT_faixa_score,5,FALSE),IF(N925&lt;=F1_ATE,VLOOKUP(Faixa_1,MAT_faixa_score,5,FALSE),IF(AND(N925&gt;=F2_DE,N925&lt;=F2_ATE),VLOOKUP(Faixa_2,MAT_faixa_score,5,FALSE),IF(AND(N925&gt;=F3_DE,N925&lt;=F3_ATE),VLOOKUP(Faixa_3,MAT_faixa_score,5,FALSE),"")))))</f>
        <v/>
      </c>
    </row>
    <row r="926">
      <c r="A926" s="118"/>
      <c r="B926" s="118"/>
      <c r="C926" s="118"/>
      <c r="D926" s="119"/>
      <c r="E926" s="118"/>
      <c r="F926" s="118"/>
      <c r="G926" s="120"/>
      <c r="H926" s="120"/>
      <c r="I926" s="121" t="str">
        <f t="shared" si="1"/>
        <v/>
      </c>
      <c r="J926" s="121"/>
      <c r="K926" s="103"/>
      <c r="L926" s="103"/>
      <c r="M926" s="121"/>
      <c r="N926" s="103" t="str">
        <f>IFERROR(SUM(VLOOKUP(J926,MAT_necessidade,3,FALSE),VLOOKUP(K926,MAT_projeto,3,FALSE),VLOOKUP(L926,MAT_prioridade,3,FALSE),VLOOKUP(M926,MAT_decisao,3,FALSE)),"")</f>
        <v/>
      </c>
      <c r="O926" s="103" t="str">
        <f>IF(N926="","",IF(N926&gt;=F4_DE,VLOOKUP(Faixa_4,MAT_faixa_score,4,FALSE),IF(N926&lt;=F1_ATE,VLOOKUP(Faixa_1,MAT_faixa_score,4,FALSE),IF(AND(N926&gt;=F2_DE,N926&lt;=F2_ATE),VLOOKUP(Faixa_2,MAT_faixa_score,4,FALSE),IF(AND(N926&gt;=F3_DE,N926&lt;=F3_ATE),VLOOKUP(Faixa_3,MAT_faixa_score,4,FALSE),"")))))</f>
        <v/>
      </c>
      <c r="P926" s="103" t="str">
        <f>IF(N926="","",IF(N926&gt;=F4_DE,VLOOKUP(Faixa_4,MAT_faixa_score,5,FALSE),IF(N926&lt;=F1_ATE,VLOOKUP(Faixa_1,MAT_faixa_score,5,FALSE),IF(AND(N926&gt;=F2_DE,N926&lt;=F2_ATE),VLOOKUP(Faixa_2,MAT_faixa_score,5,FALSE),IF(AND(N926&gt;=F3_DE,N926&lt;=F3_ATE),VLOOKUP(Faixa_3,MAT_faixa_score,5,FALSE),"")))))</f>
        <v/>
      </c>
    </row>
    <row r="927">
      <c r="A927" s="118"/>
      <c r="B927" s="118"/>
      <c r="C927" s="118"/>
      <c r="D927" s="119"/>
      <c r="E927" s="118"/>
      <c r="F927" s="118"/>
      <c r="G927" s="120"/>
      <c r="H927" s="120"/>
      <c r="I927" s="121" t="str">
        <f t="shared" si="1"/>
        <v/>
      </c>
      <c r="J927" s="121"/>
      <c r="K927" s="103"/>
      <c r="L927" s="103"/>
      <c r="M927" s="121"/>
      <c r="N927" s="103" t="str">
        <f>IFERROR(SUM(VLOOKUP(J927,MAT_necessidade,3,FALSE),VLOOKUP(K927,MAT_projeto,3,FALSE),VLOOKUP(L927,MAT_prioridade,3,FALSE),VLOOKUP(M927,MAT_decisao,3,FALSE)),"")</f>
        <v/>
      </c>
      <c r="O927" s="103" t="str">
        <f>IF(N927="","",IF(N927&gt;=F4_DE,VLOOKUP(Faixa_4,MAT_faixa_score,4,FALSE),IF(N927&lt;=F1_ATE,VLOOKUP(Faixa_1,MAT_faixa_score,4,FALSE),IF(AND(N927&gt;=F2_DE,N927&lt;=F2_ATE),VLOOKUP(Faixa_2,MAT_faixa_score,4,FALSE),IF(AND(N927&gt;=F3_DE,N927&lt;=F3_ATE),VLOOKUP(Faixa_3,MAT_faixa_score,4,FALSE),"")))))</f>
        <v/>
      </c>
      <c r="P927" s="103" t="str">
        <f>IF(N927="","",IF(N927&gt;=F4_DE,VLOOKUP(Faixa_4,MAT_faixa_score,5,FALSE),IF(N927&lt;=F1_ATE,VLOOKUP(Faixa_1,MAT_faixa_score,5,FALSE),IF(AND(N927&gt;=F2_DE,N927&lt;=F2_ATE),VLOOKUP(Faixa_2,MAT_faixa_score,5,FALSE),IF(AND(N927&gt;=F3_DE,N927&lt;=F3_ATE),VLOOKUP(Faixa_3,MAT_faixa_score,5,FALSE),"")))))</f>
        <v/>
      </c>
    </row>
    <row r="928">
      <c r="A928" s="118"/>
      <c r="B928" s="118"/>
      <c r="C928" s="118"/>
      <c r="D928" s="119"/>
      <c r="E928" s="118"/>
      <c r="F928" s="118"/>
      <c r="G928" s="120"/>
      <c r="H928" s="120"/>
      <c r="I928" s="121" t="str">
        <f t="shared" si="1"/>
        <v/>
      </c>
      <c r="J928" s="121"/>
      <c r="K928" s="103"/>
      <c r="L928" s="103"/>
      <c r="M928" s="121"/>
      <c r="N928" s="103" t="str">
        <f>IFERROR(SUM(VLOOKUP(J928,MAT_necessidade,3,FALSE),VLOOKUP(K928,MAT_projeto,3,FALSE),VLOOKUP(L928,MAT_prioridade,3,FALSE),VLOOKUP(M928,MAT_decisao,3,FALSE)),"")</f>
        <v/>
      </c>
      <c r="O928" s="103" t="str">
        <f>IF(N928="","",IF(N928&gt;=F4_DE,VLOOKUP(Faixa_4,MAT_faixa_score,4,FALSE),IF(N928&lt;=F1_ATE,VLOOKUP(Faixa_1,MAT_faixa_score,4,FALSE),IF(AND(N928&gt;=F2_DE,N928&lt;=F2_ATE),VLOOKUP(Faixa_2,MAT_faixa_score,4,FALSE),IF(AND(N928&gt;=F3_DE,N928&lt;=F3_ATE),VLOOKUP(Faixa_3,MAT_faixa_score,4,FALSE),"")))))</f>
        <v/>
      </c>
      <c r="P928" s="103" t="str">
        <f>IF(N928="","",IF(N928&gt;=F4_DE,VLOOKUP(Faixa_4,MAT_faixa_score,5,FALSE),IF(N928&lt;=F1_ATE,VLOOKUP(Faixa_1,MAT_faixa_score,5,FALSE),IF(AND(N928&gt;=F2_DE,N928&lt;=F2_ATE),VLOOKUP(Faixa_2,MAT_faixa_score,5,FALSE),IF(AND(N928&gt;=F3_DE,N928&lt;=F3_ATE),VLOOKUP(Faixa_3,MAT_faixa_score,5,FALSE),"")))))</f>
        <v/>
      </c>
    </row>
    <row r="929">
      <c r="A929" s="118"/>
      <c r="B929" s="118"/>
      <c r="C929" s="118"/>
      <c r="D929" s="119"/>
      <c r="E929" s="118"/>
      <c r="F929" s="118"/>
      <c r="G929" s="120"/>
      <c r="H929" s="120"/>
      <c r="I929" s="121" t="str">
        <f t="shared" si="1"/>
        <v/>
      </c>
      <c r="J929" s="121"/>
      <c r="K929" s="103"/>
      <c r="L929" s="103"/>
      <c r="M929" s="121"/>
      <c r="N929" s="103" t="str">
        <f>IFERROR(SUM(VLOOKUP(J929,MAT_necessidade,3,FALSE),VLOOKUP(K929,MAT_projeto,3,FALSE),VLOOKUP(L929,MAT_prioridade,3,FALSE),VLOOKUP(M929,MAT_decisao,3,FALSE)),"")</f>
        <v/>
      </c>
      <c r="O929" s="103" t="str">
        <f>IF(N929="","",IF(N929&gt;=F4_DE,VLOOKUP(Faixa_4,MAT_faixa_score,4,FALSE),IF(N929&lt;=F1_ATE,VLOOKUP(Faixa_1,MAT_faixa_score,4,FALSE),IF(AND(N929&gt;=F2_DE,N929&lt;=F2_ATE),VLOOKUP(Faixa_2,MAT_faixa_score,4,FALSE),IF(AND(N929&gt;=F3_DE,N929&lt;=F3_ATE),VLOOKUP(Faixa_3,MAT_faixa_score,4,FALSE),"")))))</f>
        <v/>
      </c>
      <c r="P929" s="103" t="str">
        <f>IF(N929="","",IF(N929&gt;=F4_DE,VLOOKUP(Faixa_4,MAT_faixa_score,5,FALSE),IF(N929&lt;=F1_ATE,VLOOKUP(Faixa_1,MAT_faixa_score,5,FALSE),IF(AND(N929&gt;=F2_DE,N929&lt;=F2_ATE),VLOOKUP(Faixa_2,MAT_faixa_score,5,FALSE),IF(AND(N929&gt;=F3_DE,N929&lt;=F3_ATE),VLOOKUP(Faixa_3,MAT_faixa_score,5,FALSE),"")))))</f>
        <v/>
      </c>
    </row>
    <row r="930">
      <c r="A930" s="118"/>
      <c r="B930" s="118"/>
      <c r="C930" s="118"/>
      <c r="D930" s="119"/>
      <c r="E930" s="118"/>
      <c r="F930" s="118"/>
      <c r="G930" s="120"/>
      <c r="H930" s="120"/>
      <c r="I930" s="121" t="str">
        <f t="shared" si="1"/>
        <v/>
      </c>
      <c r="J930" s="121"/>
      <c r="K930" s="103"/>
      <c r="L930" s="103"/>
      <c r="M930" s="121"/>
      <c r="N930" s="103" t="str">
        <f>IFERROR(SUM(VLOOKUP(J930,MAT_necessidade,3,FALSE),VLOOKUP(K930,MAT_projeto,3,FALSE),VLOOKUP(L930,MAT_prioridade,3,FALSE),VLOOKUP(M930,MAT_decisao,3,FALSE)),"")</f>
        <v/>
      </c>
      <c r="O930" s="103" t="str">
        <f>IF(N930="","",IF(N930&gt;=F4_DE,VLOOKUP(Faixa_4,MAT_faixa_score,4,FALSE),IF(N930&lt;=F1_ATE,VLOOKUP(Faixa_1,MAT_faixa_score,4,FALSE),IF(AND(N930&gt;=F2_DE,N930&lt;=F2_ATE),VLOOKUP(Faixa_2,MAT_faixa_score,4,FALSE),IF(AND(N930&gt;=F3_DE,N930&lt;=F3_ATE),VLOOKUP(Faixa_3,MAT_faixa_score,4,FALSE),"")))))</f>
        <v/>
      </c>
      <c r="P930" s="103" t="str">
        <f>IF(N930="","",IF(N930&gt;=F4_DE,VLOOKUP(Faixa_4,MAT_faixa_score,5,FALSE),IF(N930&lt;=F1_ATE,VLOOKUP(Faixa_1,MAT_faixa_score,5,FALSE),IF(AND(N930&gt;=F2_DE,N930&lt;=F2_ATE),VLOOKUP(Faixa_2,MAT_faixa_score,5,FALSE),IF(AND(N930&gt;=F3_DE,N930&lt;=F3_ATE),VLOOKUP(Faixa_3,MAT_faixa_score,5,FALSE),"")))))</f>
        <v/>
      </c>
    </row>
    <row r="931">
      <c r="A931" s="118"/>
      <c r="B931" s="118"/>
      <c r="C931" s="118"/>
      <c r="D931" s="119"/>
      <c r="E931" s="118"/>
      <c r="F931" s="118"/>
      <c r="G931" s="120"/>
      <c r="H931" s="120"/>
      <c r="I931" s="121" t="str">
        <f t="shared" si="1"/>
        <v/>
      </c>
      <c r="J931" s="121"/>
      <c r="K931" s="103"/>
      <c r="L931" s="103"/>
      <c r="M931" s="121"/>
      <c r="N931" s="103" t="str">
        <f>IFERROR(SUM(VLOOKUP(J931,MAT_necessidade,3,FALSE),VLOOKUP(K931,MAT_projeto,3,FALSE),VLOOKUP(L931,MAT_prioridade,3,FALSE),VLOOKUP(M931,MAT_decisao,3,FALSE)),"")</f>
        <v/>
      </c>
      <c r="O931" s="103" t="str">
        <f>IF(N931="","",IF(N931&gt;=F4_DE,VLOOKUP(Faixa_4,MAT_faixa_score,4,FALSE),IF(N931&lt;=F1_ATE,VLOOKUP(Faixa_1,MAT_faixa_score,4,FALSE),IF(AND(N931&gt;=F2_DE,N931&lt;=F2_ATE),VLOOKUP(Faixa_2,MAT_faixa_score,4,FALSE),IF(AND(N931&gt;=F3_DE,N931&lt;=F3_ATE),VLOOKUP(Faixa_3,MAT_faixa_score,4,FALSE),"")))))</f>
        <v/>
      </c>
      <c r="P931" s="103" t="str">
        <f>IF(N931="","",IF(N931&gt;=F4_DE,VLOOKUP(Faixa_4,MAT_faixa_score,5,FALSE),IF(N931&lt;=F1_ATE,VLOOKUP(Faixa_1,MAT_faixa_score,5,FALSE),IF(AND(N931&gt;=F2_DE,N931&lt;=F2_ATE),VLOOKUP(Faixa_2,MAT_faixa_score,5,FALSE),IF(AND(N931&gt;=F3_DE,N931&lt;=F3_ATE),VLOOKUP(Faixa_3,MAT_faixa_score,5,FALSE),"")))))</f>
        <v/>
      </c>
    </row>
    <row r="932">
      <c r="A932" s="118"/>
      <c r="B932" s="118"/>
      <c r="C932" s="118"/>
      <c r="D932" s="119"/>
      <c r="E932" s="118"/>
      <c r="F932" s="118"/>
      <c r="G932" s="120"/>
      <c r="H932" s="120"/>
      <c r="I932" s="121" t="str">
        <f t="shared" si="1"/>
        <v/>
      </c>
      <c r="J932" s="121"/>
      <c r="K932" s="103"/>
      <c r="L932" s="103"/>
      <c r="M932" s="121"/>
      <c r="N932" s="103" t="str">
        <f>IFERROR(SUM(VLOOKUP(J932,MAT_necessidade,3,FALSE),VLOOKUP(K932,MAT_projeto,3,FALSE),VLOOKUP(L932,MAT_prioridade,3,FALSE),VLOOKUP(M932,MAT_decisao,3,FALSE)),"")</f>
        <v/>
      </c>
      <c r="O932" s="103" t="str">
        <f>IF(N932="","",IF(N932&gt;=F4_DE,VLOOKUP(Faixa_4,MAT_faixa_score,4,FALSE),IF(N932&lt;=F1_ATE,VLOOKUP(Faixa_1,MAT_faixa_score,4,FALSE),IF(AND(N932&gt;=F2_DE,N932&lt;=F2_ATE),VLOOKUP(Faixa_2,MAT_faixa_score,4,FALSE),IF(AND(N932&gt;=F3_DE,N932&lt;=F3_ATE),VLOOKUP(Faixa_3,MAT_faixa_score,4,FALSE),"")))))</f>
        <v/>
      </c>
      <c r="P932" s="103" t="str">
        <f>IF(N932="","",IF(N932&gt;=F4_DE,VLOOKUP(Faixa_4,MAT_faixa_score,5,FALSE),IF(N932&lt;=F1_ATE,VLOOKUP(Faixa_1,MAT_faixa_score,5,FALSE),IF(AND(N932&gt;=F2_DE,N932&lt;=F2_ATE),VLOOKUP(Faixa_2,MAT_faixa_score,5,FALSE),IF(AND(N932&gt;=F3_DE,N932&lt;=F3_ATE),VLOOKUP(Faixa_3,MAT_faixa_score,5,FALSE),"")))))</f>
        <v/>
      </c>
    </row>
    <row r="933">
      <c r="A933" s="118"/>
      <c r="B933" s="118"/>
      <c r="C933" s="118"/>
      <c r="D933" s="119"/>
      <c r="E933" s="118"/>
      <c r="F933" s="118"/>
      <c r="G933" s="120"/>
      <c r="H933" s="120"/>
      <c r="I933" s="121" t="str">
        <f t="shared" si="1"/>
        <v/>
      </c>
      <c r="J933" s="121"/>
      <c r="K933" s="103"/>
      <c r="L933" s="103"/>
      <c r="M933" s="121"/>
      <c r="N933" s="103" t="str">
        <f>IFERROR(SUM(VLOOKUP(J933,MAT_necessidade,3,FALSE),VLOOKUP(K933,MAT_projeto,3,FALSE),VLOOKUP(L933,MAT_prioridade,3,FALSE),VLOOKUP(M933,MAT_decisao,3,FALSE)),"")</f>
        <v/>
      </c>
      <c r="O933" s="103" t="str">
        <f>IF(N933="","",IF(N933&gt;=F4_DE,VLOOKUP(Faixa_4,MAT_faixa_score,4,FALSE),IF(N933&lt;=F1_ATE,VLOOKUP(Faixa_1,MAT_faixa_score,4,FALSE),IF(AND(N933&gt;=F2_DE,N933&lt;=F2_ATE),VLOOKUP(Faixa_2,MAT_faixa_score,4,FALSE),IF(AND(N933&gt;=F3_DE,N933&lt;=F3_ATE),VLOOKUP(Faixa_3,MAT_faixa_score,4,FALSE),"")))))</f>
        <v/>
      </c>
      <c r="P933" s="103" t="str">
        <f>IF(N933="","",IF(N933&gt;=F4_DE,VLOOKUP(Faixa_4,MAT_faixa_score,5,FALSE),IF(N933&lt;=F1_ATE,VLOOKUP(Faixa_1,MAT_faixa_score,5,FALSE),IF(AND(N933&gt;=F2_DE,N933&lt;=F2_ATE),VLOOKUP(Faixa_2,MAT_faixa_score,5,FALSE),IF(AND(N933&gt;=F3_DE,N933&lt;=F3_ATE),VLOOKUP(Faixa_3,MAT_faixa_score,5,FALSE),"")))))</f>
        <v/>
      </c>
    </row>
    <row r="934">
      <c r="A934" s="118"/>
      <c r="B934" s="118"/>
      <c r="C934" s="118"/>
      <c r="D934" s="119"/>
      <c r="E934" s="118"/>
      <c r="F934" s="118"/>
      <c r="G934" s="120"/>
      <c r="H934" s="120"/>
      <c r="I934" s="121" t="str">
        <f t="shared" si="1"/>
        <v/>
      </c>
      <c r="J934" s="121"/>
      <c r="K934" s="103"/>
      <c r="L934" s="103"/>
      <c r="M934" s="121"/>
      <c r="N934" s="103" t="str">
        <f>IFERROR(SUM(VLOOKUP(J934,MAT_necessidade,3,FALSE),VLOOKUP(K934,MAT_projeto,3,FALSE),VLOOKUP(L934,MAT_prioridade,3,FALSE),VLOOKUP(M934,MAT_decisao,3,FALSE)),"")</f>
        <v/>
      </c>
      <c r="O934" s="103" t="str">
        <f>IF(N934="","",IF(N934&gt;=F4_DE,VLOOKUP(Faixa_4,MAT_faixa_score,4,FALSE),IF(N934&lt;=F1_ATE,VLOOKUP(Faixa_1,MAT_faixa_score,4,FALSE),IF(AND(N934&gt;=F2_DE,N934&lt;=F2_ATE),VLOOKUP(Faixa_2,MAT_faixa_score,4,FALSE),IF(AND(N934&gt;=F3_DE,N934&lt;=F3_ATE),VLOOKUP(Faixa_3,MAT_faixa_score,4,FALSE),"")))))</f>
        <v/>
      </c>
      <c r="P934" s="103" t="str">
        <f>IF(N934="","",IF(N934&gt;=F4_DE,VLOOKUP(Faixa_4,MAT_faixa_score,5,FALSE),IF(N934&lt;=F1_ATE,VLOOKUP(Faixa_1,MAT_faixa_score,5,FALSE),IF(AND(N934&gt;=F2_DE,N934&lt;=F2_ATE),VLOOKUP(Faixa_2,MAT_faixa_score,5,FALSE),IF(AND(N934&gt;=F3_DE,N934&lt;=F3_ATE),VLOOKUP(Faixa_3,MAT_faixa_score,5,FALSE),"")))))</f>
        <v/>
      </c>
    </row>
    <row r="935">
      <c r="A935" s="118"/>
      <c r="B935" s="118"/>
      <c r="C935" s="118"/>
      <c r="D935" s="119"/>
      <c r="E935" s="118"/>
      <c r="F935" s="118"/>
      <c r="G935" s="120"/>
      <c r="H935" s="120"/>
      <c r="I935" s="121" t="str">
        <f t="shared" si="1"/>
        <v/>
      </c>
      <c r="J935" s="121"/>
      <c r="K935" s="103"/>
      <c r="L935" s="103"/>
      <c r="M935" s="121"/>
      <c r="N935" s="103" t="str">
        <f>IFERROR(SUM(VLOOKUP(J935,MAT_necessidade,3,FALSE),VLOOKUP(K935,MAT_projeto,3,FALSE),VLOOKUP(L935,MAT_prioridade,3,FALSE),VLOOKUP(M935,MAT_decisao,3,FALSE)),"")</f>
        <v/>
      </c>
      <c r="O935" s="103" t="str">
        <f>IF(N935="","",IF(N935&gt;=F4_DE,VLOOKUP(Faixa_4,MAT_faixa_score,4,FALSE),IF(N935&lt;=F1_ATE,VLOOKUP(Faixa_1,MAT_faixa_score,4,FALSE),IF(AND(N935&gt;=F2_DE,N935&lt;=F2_ATE),VLOOKUP(Faixa_2,MAT_faixa_score,4,FALSE),IF(AND(N935&gt;=F3_DE,N935&lt;=F3_ATE),VLOOKUP(Faixa_3,MAT_faixa_score,4,FALSE),"")))))</f>
        <v/>
      </c>
      <c r="P935" s="103" t="str">
        <f>IF(N935="","",IF(N935&gt;=F4_DE,VLOOKUP(Faixa_4,MAT_faixa_score,5,FALSE),IF(N935&lt;=F1_ATE,VLOOKUP(Faixa_1,MAT_faixa_score,5,FALSE),IF(AND(N935&gt;=F2_DE,N935&lt;=F2_ATE),VLOOKUP(Faixa_2,MAT_faixa_score,5,FALSE),IF(AND(N935&gt;=F3_DE,N935&lt;=F3_ATE),VLOOKUP(Faixa_3,MAT_faixa_score,5,FALSE),"")))))</f>
        <v/>
      </c>
    </row>
    <row r="936">
      <c r="A936" s="118"/>
      <c r="B936" s="118"/>
      <c r="C936" s="118"/>
      <c r="D936" s="119"/>
      <c r="E936" s="118"/>
      <c r="F936" s="118"/>
      <c r="G936" s="120"/>
      <c r="H936" s="120"/>
      <c r="I936" s="121" t="str">
        <f t="shared" si="1"/>
        <v/>
      </c>
      <c r="J936" s="121"/>
      <c r="K936" s="103"/>
      <c r="L936" s="103"/>
      <c r="M936" s="121"/>
      <c r="N936" s="103" t="str">
        <f>IFERROR(SUM(VLOOKUP(J936,MAT_necessidade,3,FALSE),VLOOKUP(K936,MAT_projeto,3,FALSE),VLOOKUP(L936,MAT_prioridade,3,FALSE),VLOOKUP(M936,MAT_decisao,3,FALSE)),"")</f>
        <v/>
      </c>
      <c r="O936" s="103" t="str">
        <f>IF(N936="","",IF(N936&gt;=F4_DE,VLOOKUP(Faixa_4,MAT_faixa_score,4,FALSE),IF(N936&lt;=F1_ATE,VLOOKUP(Faixa_1,MAT_faixa_score,4,FALSE),IF(AND(N936&gt;=F2_DE,N936&lt;=F2_ATE),VLOOKUP(Faixa_2,MAT_faixa_score,4,FALSE),IF(AND(N936&gt;=F3_DE,N936&lt;=F3_ATE),VLOOKUP(Faixa_3,MAT_faixa_score,4,FALSE),"")))))</f>
        <v/>
      </c>
      <c r="P936" s="103" t="str">
        <f>IF(N936="","",IF(N936&gt;=F4_DE,VLOOKUP(Faixa_4,MAT_faixa_score,5,FALSE),IF(N936&lt;=F1_ATE,VLOOKUP(Faixa_1,MAT_faixa_score,5,FALSE),IF(AND(N936&gt;=F2_DE,N936&lt;=F2_ATE),VLOOKUP(Faixa_2,MAT_faixa_score,5,FALSE),IF(AND(N936&gt;=F3_DE,N936&lt;=F3_ATE),VLOOKUP(Faixa_3,MAT_faixa_score,5,FALSE),"")))))</f>
        <v/>
      </c>
    </row>
    <row r="937">
      <c r="A937" s="118"/>
      <c r="B937" s="118"/>
      <c r="C937" s="118"/>
      <c r="D937" s="119"/>
      <c r="E937" s="118"/>
      <c r="F937" s="118"/>
      <c r="G937" s="120"/>
      <c r="H937" s="120"/>
      <c r="I937" s="121" t="str">
        <f t="shared" si="1"/>
        <v/>
      </c>
      <c r="J937" s="121"/>
      <c r="K937" s="103"/>
      <c r="L937" s="103"/>
      <c r="M937" s="121"/>
      <c r="N937" s="103" t="str">
        <f>IFERROR(SUM(VLOOKUP(J937,MAT_necessidade,3,FALSE),VLOOKUP(K937,MAT_projeto,3,FALSE),VLOOKUP(L937,MAT_prioridade,3,FALSE),VLOOKUP(M937,MAT_decisao,3,FALSE)),"")</f>
        <v/>
      </c>
      <c r="O937" s="103" t="str">
        <f>IF(N937="","",IF(N937&gt;=F4_DE,VLOOKUP(Faixa_4,MAT_faixa_score,4,FALSE),IF(N937&lt;=F1_ATE,VLOOKUP(Faixa_1,MAT_faixa_score,4,FALSE),IF(AND(N937&gt;=F2_DE,N937&lt;=F2_ATE),VLOOKUP(Faixa_2,MAT_faixa_score,4,FALSE),IF(AND(N937&gt;=F3_DE,N937&lt;=F3_ATE),VLOOKUP(Faixa_3,MAT_faixa_score,4,FALSE),"")))))</f>
        <v/>
      </c>
      <c r="P937" s="103" t="str">
        <f>IF(N937="","",IF(N937&gt;=F4_DE,VLOOKUP(Faixa_4,MAT_faixa_score,5,FALSE),IF(N937&lt;=F1_ATE,VLOOKUP(Faixa_1,MAT_faixa_score,5,FALSE),IF(AND(N937&gt;=F2_DE,N937&lt;=F2_ATE),VLOOKUP(Faixa_2,MAT_faixa_score,5,FALSE),IF(AND(N937&gt;=F3_DE,N937&lt;=F3_ATE),VLOOKUP(Faixa_3,MAT_faixa_score,5,FALSE),"")))))</f>
        <v/>
      </c>
    </row>
    <row r="938">
      <c r="A938" s="118"/>
      <c r="B938" s="118"/>
      <c r="C938" s="118"/>
      <c r="D938" s="119"/>
      <c r="E938" s="118"/>
      <c r="F938" s="118"/>
      <c r="G938" s="120"/>
      <c r="H938" s="120"/>
      <c r="I938" s="121" t="str">
        <f t="shared" si="1"/>
        <v/>
      </c>
      <c r="J938" s="121"/>
      <c r="K938" s="103"/>
      <c r="L938" s="103"/>
      <c r="M938" s="121"/>
      <c r="N938" s="103" t="str">
        <f>IFERROR(SUM(VLOOKUP(J938,MAT_necessidade,3,FALSE),VLOOKUP(K938,MAT_projeto,3,FALSE),VLOOKUP(L938,MAT_prioridade,3,FALSE),VLOOKUP(M938,MAT_decisao,3,FALSE)),"")</f>
        <v/>
      </c>
      <c r="O938" s="103" t="str">
        <f>IF(N938="","",IF(N938&gt;=F4_DE,VLOOKUP(Faixa_4,MAT_faixa_score,4,FALSE),IF(N938&lt;=F1_ATE,VLOOKUP(Faixa_1,MAT_faixa_score,4,FALSE),IF(AND(N938&gt;=F2_DE,N938&lt;=F2_ATE),VLOOKUP(Faixa_2,MAT_faixa_score,4,FALSE),IF(AND(N938&gt;=F3_DE,N938&lt;=F3_ATE),VLOOKUP(Faixa_3,MAT_faixa_score,4,FALSE),"")))))</f>
        <v/>
      </c>
      <c r="P938" s="103" t="str">
        <f>IF(N938="","",IF(N938&gt;=F4_DE,VLOOKUP(Faixa_4,MAT_faixa_score,5,FALSE),IF(N938&lt;=F1_ATE,VLOOKUP(Faixa_1,MAT_faixa_score,5,FALSE),IF(AND(N938&gt;=F2_DE,N938&lt;=F2_ATE),VLOOKUP(Faixa_2,MAT_faixa_score,5,FALSE),IF(AND(N938&gt;=F3_DE,N938&lt;=F3_ATE),VLOOKUP(Faixa_3,MAT_faixa_score,5,FALSE),"")))))</f>
        <v/>
      </c>
    </row>
    <row r="939">
      <c r="A939" s="118"/>
      <c r="B939" s="118"/>
      <c r="C939" s="118"/>
      <c r="D939" s="119"/>
      <c r="E939" s="118"/>
      <c r="F939" s="118"/>
      <c r="G939" s="120"/>
      <c r="H939" s="120"/>
      <c r="I939" s="121" t="str">
        <f t="shared" si="1"/>
        <v/>
      </c>
      <c r="J939" s="121"/>
      <c r="K939" s="103"/>
      <c r="L939" s="103"/>
      <c r="M939" s="121"/>
      <c r="N939" s="103" t="str">
        <f>IFERROR(SUM(VLOOKUP(J939,MAT_necessidade,3,FALSE),VLOOKUP(K939,MAT_projeto,3,FALSE),VLOOKUP(L939,MAT_prioridade,3,FALSE),VLOOKUP(M939,MAT_decisao,3,FALSE)),"")</f>
        <v/>
      </c>
      <c r="O939" s="103" t="str">
        <f>IF(N939="","",IF(N939&gt;=F4_DE,VLOOKUP(Faixa_4,MAT_faixa_score,4,FALSE),IF(N939&lt;=F1_ATE,VLOOKUP(Faixa_1,MAT_faixa_score,4,FALSE),IF(AND(N939&gt;=F2_DE,N939&lt;=F2_ATE),VLOOKUP(Faixa_2,MAT_faixa_score,4,FALSE),IF(AND(N939&gt;=F3_DE,N939&lt;=F3_ATE),VLOOKUP(Faixa_3,MAT_faixa_score,4,FALSE),"")))))</f>
        <v/>
      </c>
      <c r="P939" s="103" t="str">
        <f>IF(N939="","",IF(N939&gt;=F4_DE,VLOOKUP(Faixa_4,MAT_faixa_score,5,FALSE),IF(N939&lt;=F1_ATE,VLOOKUP(Faixa_1,MAT_faixa_score,5,FALSE),IF(AND(N939&gt;=F2_DE,N939&lt;=F2_ATE),VLOOKUP(Faixa_2,MAT_faixa_score,5,FALSE),IF(AND(N939&gt;=F3_DE,N939&lt;=F3_ATE),VLOOKUP(Faixa_3,MAT_faixa_score,5,FALSE),"")))))</f>
        <v/>
      </c>
    </row>
    <row r="940">
      <c r="A940" s="118"/>
      <c r="B940" s="118"/>
      <c r="C940" s="118"/>
      <c r="D940" s="119"/>
      <c r="E940" s="118"/>
      <c r="F940" s="118"/>
      <c r="G940" s="120"/>
      <c r="H940" s="120"/>
      <c r="I940" s="121" t="str">
        <f t="shared" si="1"/>
        <v/>
      </c>
      <c r="J940" s="121"/>
      <c r="K940" s="103"/>
      <c r="L940" s="103"/>
      <c r="M940" s="121"/>
      <c r="N940" s="103" t="str">
        <f>IFERROR(SUM(VLOOKUP(J940,MAT_necessidade,3,FALSE),VLOOKUP(K940,MAT_projeto,3,FALSE),VLOOKUP(L940,MAT_prioridade,3,FALSE),VLOOKUP(M940,MAT_decisao,3,FALSE)),"")</f>
        <v/>
      </c>
      <c r="O940" s="103" t="str">
        <f>IF(N940="","",IF(N940&gt;=F4_DE,VLOOKUP(Faixa_4,MAT_faixa_score,4,FALSE),IF(N940&lt;=F1_ATE,VLOOKUP(Faixa_1,MAT_faixa_score,4,FALSE),IF(AND(N940&gt;=F2_DE,N940&lt;=F2_ATE),VLOOKUP(Faixa_2,MAT_faixa_score,4,FALSE),IF(AND(N940&gt;=F3_DE,N940&lt;=F3_ATE),VLOOKUP(Faixa_3,MAT_faixa_score,4,FALSE),"")))))</f>
        <v/>
      </c>
      <c r="P940" s="103" t="str">
        <f>IF(N940="","",IF(N940&gt;=F4_DE,VLOOKUP(Faixa_4,MAT_faixa_score,5,FALSE),IF(N940&lt;=F1_ATE,VLOOKUP(Faixa_1,MAT_faixa_score,5,FALSE),IF(AND(N940&gt;=F2_DE,N940&lt;=F2_ATE),VLOOKUP(Faixa_2,MAT_faixa_score,5,FALSE),IF(AND(N940&gt;=F3_DE,N940&lt;=F3_ATE),VLOOKUP(Faixa_3,MAT_faixa_score,5,FALSE),"")))))</f>
        <v/>
      </c>
    </row>
    <row r="941">
      <c r="A941" s="118"/>
      <c r="B941" s="118"/>
      <c r="C941" s="118"/>
      <c r="D941" s="119"/>
      <c r="E941" s="118"/>
      <c r="F941" s="118"/>
      <c r="G941" s="120"/>
      <c r="H941" s="120"/>
      <c r="I941" s="121" t="str">
        <f t="shared" si="1"/>
        <v/>
      </c>
      <c r="J941" s="121"/>
      <c r="K941" s="103"/>
      <c r="L941" s="103"/>
      <c r="M941" s="121"/>
      <c r="N941" s="103" t="str">
        <f>IFERROR(SUM(VLOOKUP(J941,MAT_necessidade,3,FALSE),VLOOKUP(K941,MAT_projeto,3,FALSE),VLOOKUP(L941,MAT_prioridade,3,FALSE),VLOOKUP(M941,MAT_decisao,3,FALSE)),"")</f>
        <v/>
      </c>
      <c r="O941" s="103" t="str">
        <f>IF(N941="","",IF(N941&gt;=F4_DE,VLOOKUP(Faixa_4,MAT_faixa_score,4,FALSE),IF(N941&lt;=F1_ATE,VLOOKUP(Faixa_1,MAT_faixa_score,4,FALSE),IF(AND(N941&gt;=F2_DE,N941&lt;=F2_ATE),VLOOKUP(Faixa_2,MAT_faixa_score,4,FALSE),IF(AND(N941&gt;=F3_DE,N941&lt;=F3_ATE),VLOOKUP(Faixa_3,MAT_faixa_score,4,FALSE),"")))))</f>
        <v/>
      </c>
      <c r="P941" s="103" t="str">
        <f>IF(N941="","",IF(N941&gt;=F4_DE,VLOOKUP(Faixa_4,MAT_faixa_score,5,FALSE),IF(N941&lt;=F1_ATE,VLOOKUP(Faixa_1,MAT_faixa_score,5,FALSE),IF(AND(N941&gt;=F2_DE,N941&lt;=F2_ATE),VLOOKUP(Faixa_2,MAT_faixa_score,5,FALSE),IF(AND(N941&gt;=F3_DE,N941&lt;=F3_ATE),VLOOKUP(Faixa_3,MAT_faixa_score,5,FALSE),"")))))</f>
        <v/>
      </c>
    </row>
    <row r="942">
      <c r="A942" s="118"/>
      <c r="B942" s="118"/>
      <c r="C942" s="118"/>
      <c r="D942" s="119"/>
      <c r="E942" s="118"/>
      <c r="F942" s="118"/>
      <c r="G942" s="120"/>
      <c r="H942" s="120"/>
      <c r="I942" s="121" t="str">
        <f t="shared" si="1"/>
        <v/>
      </c>
      <c r="J942" s="121"/>
      <c r="K942" s="103"/>
      <c r="L942" s="103"/>
      <c r="M942" s="121"/>
      <c r="N942" s="103" t="str">
        <f>IFERROR(SUM(VLOOKUP(J942,MAT_necessidade,3,FALSE),VLOOKUP(K942,MAT_projeto,3,FALSE),VLOOKUP(L942,MAT_prioridade,3,FALSE),VLOOKUP(M942,MAT_decisao,3,FALSE)),"")</f>
        <v/>
      </c>
      <c r="O942" s="103" t="str">
        <f>IF(N942="","",IF(N942&gt;=F4_DE,VLOOKUP(Faixa_4,MAT_faixa_score,4,FALSE),IF(N942&lt;=F1_ATE,VLOOKUP(Faixa_1,MAT_faixa_score,4,FALSE),IF(AND(N942&gt;=F2_DE,N942&lt;=F2_ATE),VLOOKUP(Faixa_2,MAT_faixa_score,4,FALSE),IF(AND(N942&gt;=F3_DE,N942&lt;=F3_ATE),VLOOKUP(Faixa_3,MAT_faixa_score,4,FALSE),"")))))</f>
        <v/>
      </c>
      <c r="P942" s="103" t="str">
        <f>IF(N942="","",IF(N942&gt;=F4_DE,VLOOKUP(Faixa_4,MAT_faixa_score,5,FALSE),IF(N942&lt;=F1_ATE,VLOOKUP(Faixa_1,MAT_faixa_score,5,FALSE),IF(AND(N942&gt;=F2_DE,N942&lt;=F2_ATE),VLOOKUP(Faixa_2,MAT_faixa_score,5,FALSE),IF(AND(N942&gt;=F3_DE,N942&lt;=F3_ATE),VLOOKUP(Faixa_3,MAT_faixa_score,5,FALSE),"")))))</f>
        <v/>
      </c>
    </row>
    <row r="943">
      <c r="A943" s="118"/>
      <c r="B943" s="118"/>
      <c r="C943" s="118"/>
      <c r="D943" s="119"/>
      <c r="E943" s="118"/>
      <c r="F943" s="118"/>
      <c r="G943" s="120"/>
      <c r="H943" s="120"/>
      <c r="I943" s="121" t="str">
        <f t="shared" si="1"/>
        <v/>
      </c>
      <c r="J943" s="121"/>
      <c r="K943" s="103"/>
      <c r="L943" s="103"/>
      <c r="M943" s="121"/>
      <c r="N943" s="103" t="str">
        <f>IFERROR(SUM(VLOOKUP(J943,MAT_necessidade,3,FALSE),VLOOKUP(K943,MAT_projeto,3,FALSE),VLOOKUP(L943,MAT_prioridade,3,FALSE),VLOOKUP(M943,MAT_decisao,3,FALSE)),"")</f>
        <v/>
      </c>
      <c r="O943" s="103" t="str">
        <f>IF(N943="","",IF(N943&gt;=F4_DE,VLOOKUP(Faixa_4,MAT_faixa_score,4,FALSE),IF(N943&lt;=F1_ATE,VLOOKUP(Faixa_1,MAT_faixa_score,4,FALSE),IF(AND(N943&gt;=F2_DE,N943&lt;=F2_ATE),VLOOKUP(Faixa_2,MAT_faixa_score,4,FALSE),IF(AND(N943&gt;=F3_DE,N943&lt;=F3_ATE),VLOOKUP(Faixa_3,MAT_faixa_score,4,FALSE),"")))))</f>
        <v/>
      </c>
      <c r="P943" s="103" t="str">
        <f>IF(N943="","",IF(N943&gt;=F4_DE,VLOOKUP(Faixa_4,MAT_faixa_score,5,FALSE),IF(N943&lt;=F1_ATE,VLOOKUP(Faixa_1,MAT_faixa_score,5,FALSE),IF(AND(N943&gt;=F2_DE,N943&lt;=F2_ATE),VLOOKUP(Faixa_2,MAT_faixa_score,5,FALSE),IF(AND(N943&gt;=F3_DE,N943&lt;=F3_ATE),VLOOKUP(Faixa_3,MAT_faixa_score,5,FALSE),"")))))</f>
        <v/>
      </c>
    </row>
    <row r="944">
      <c r="A944" s="118"/>
      <c r="B944" s="118"/>
      <c r="C944" s="118"/>
      <c r="D944" s="119"/>
      <c r="E944" s="118"/>
      <c r="F944" s="118"/>
      <c r="G944" s="120"/>
      <c r="H944" s="120"/>
      <c r="I944" s="121" t="str">
        <f t="shared" si="1"/>
        <v/>
      </c>
      <c r="J944" s="121"/>
      <c r="K944" s="103"/>
      <c r="L944" s="103"/>
      <c r="M944" s="121"/>
      <c r="N944" s="103" t="str">
        <f>IFERROR(SUM(VLOOKUP(J944,MAT_necessidade,3,FALSE),VLOOKUP(K944,MAT_projeto,3,FALSE),VLOOKUP(L944,MAT_prioridade,3,FALSE),VLOOKUP(M944,MAT_decisao,3,FALSE)),"")</f>
        <v/>
      </c>
      <c r="O944" s="103" t="str">
        <f>IF(N944="","",IF(N944&gt;=F4_DE,VLOOKUP(Faixa_4,MAT_faixa_score,4,FALSE),IF(N944&lt;=F1_ATE,VLOOKUP(Faixa_1,MAT_faixa_score,4,FALSE),IF(AND(N944&gt;=F2_DE,N944&lt;=F2_ATE),VLOOKUP(Faixa_2,MAT_faixa_score,4,FALSE),IF(AND(N944&gt;=F3_DE,N944&lt;=F3_ATE),VLOOKUP(Faixa_3,MAT_faixa_score,4,FALSE),"")))))</f>
        <v/>
      </c>
      <c r="P944" s="103" t="str">
        <f>IF(N944="","",IF(N944&gt;=F4_DE,VLOOKUP(Faixa_4,MAT_faixa_score,5,FALSE),IF(N944&lt;=F1_ATE,VLOOKUP(Faixa_1,MAT_faixa_score,5,FALSE),IF(AND(N944&gt;=F2_DE,N944&lt;=F2_ATE),VLOOKUP(Faixa_2,MAT_faixa_score,5,FALSE),IF(AND(N944&gt;=F3_DE,N944&lt;=F3_ATE),VLOOKUP(Faixa_3,MAT_faixa_score,5,FALSE),"")))))</f>
        <v/>
      </c>
    </row>
    <row r="945">
      <c r="A945" s="118"/>
      <c r="B945" s="118"/>
      <c r="C945" s="118"/>
      <c r="D945" s="119"/>
      <c r="E945" s="118"/>
      <c r="F945" s="118"/>
      <c r="G945" s="120"/>
      <c r="H945" s="120"/>
      <c r="I945" s="121" t="str">
        <f t="shared" si="1"/>
        <v/>
      </c>
      <c r="J945" s="121"/>
      <c r="K945" s="103"/>
      <c r="L945" s="103"/>
      <c r="M945" s="121"/>
      <c r="N945" s="103" t="str">
        <f>IFERROR(SUM(VLOOKUP(J945,MAT_necessidade,3,FALSE),VLOOKUP(K945,MAT_projeto,3,FALSE),VLOOKUP(L945,MAT_prioridade,3,FALSE),VLOOKUP(M945,MAT_decisao,3,FALSE)),"")</f>
        <v/>
      </c>
      <c r="O945" s="103" t="str">
        <f>IF(N945="","",IF(N945&gt;=F4_DE,VLOOKUP(Faixa_4,MAT_faixa_score,4,FALSE),IF(N945&lt;=F1_ATE,VLOOKUP(Faixa_1,MAT_faixa_score,4,FALSE),IF(AND(N945&gt;=F2_DE,N945&lt;=F2_ATE),VLOOKUP(Faixa_2,MAT_faixa_score,4,FALSE),IF(AND(N945&gt;=F3_DE,N945&lt;=F3_ATE),VLOOKUP(Faixa_3,MAT_faixa_score,4,FALSE),"")))))</f>
        <v/>
      </c>
      <c r="P945" s="103" t="str">
        <f>IF(N945="","",IF(N945&gt;=F4_DE,VLOOKUP(Faixa_4,MAT_faixa_score,5,FALSE),IF(N945&lt;=F1_ATE,VLOOKUP(Faixa_1,MAT_faixa_score,5,FALSE),IF(AND(N945&gt;=F2_DE,N945&lt;=F2_ATE),VLOOKUP(Faixa_2,MAT_faixa_score,5,FALSE),IF(AND(N945&gt;=F3_DE,N945&lt;=F3_ATE),VLOOKUP(Faixa_3,MAT_faixa_score,5,FALSE),"")))))</f>
        <v/>
      </c>
    </row>
    <row r="946">
      <c r="A946" s="118"/>
      <c r="B946" s="118"/>
      <c r="C946" s="118"/>
      <c r="D946" s="119"/>
      <c r="E946" s="118"/>
      <c r="F946" s="118"/>
      <c r="G946" s="120"/>
      <c r="H946" s="120"/>
      <c r="I946" s="121" t="str">
        <f t="shared" si="1"/>
        <v/>
      </c>
      <c r="J946" s="121"/>
      <c r="K946" s="103"/>
      <c r="L946" s="103"/>
      <c r="M946" s="121"/>
      <c r="N946" s="103" t="str">
        <f>IFERROR(SUM(VLOOKUP(J946,MAT_necessidade,3,FALSE),VLOOKUP(K946,MAT_projeto,3,FALSE),VLOOKUP(L946,MAT_prioridade,3,FALSE),VLOOKUP(M946,MAT_decisao,3,FALSE)),"")</f>
        <v/>
      </c>
      <c r="O946" s="103" t="str">
        <f>IF(N946="","",IF(N946&gt;=F4_DE,VLOOKUP(Faixa_4,MAT_faixa_score,4,FALSE),IF(N946&lt;=F1_ATE,VLOOKUP(Faixa_1,MAT_faixa_score,4,FALSE),IF(AND(N946&gt;=F2_DE,N946&lt;=F2_ATE),VLOOKUP(Faixa_2,MAT_faixa_score,4,FALSE),IF(AND(N946&gt;=F3_DE,N946&lt;=F3_ATE),VLOOKUP(Faixa_3,MAT_faixa_score,4,FALSE),"")))))</f>
        <v/>
      </c>
      <c r="P946" s="103" t="str">
        <f>IF(N946="","",IF(N946&gt;=F4_DE,VLOOKUP(Faixa_4,MAT_faixa_score,5,FALSE),IF(N946&lt;=F1_ATE,VLOOKUP(Faixa_1,MAT_faixa_score,5,FALSE),IF(AND(N946&gt;=F2_DE,N946&lt;=F2_ATE),VLOOKUP(Faixa_2,MAT_faixa_score,5,FALSE),IF(AND(N946&gt;=F3_DE,N946&lt;=F3_ATE),VLOOKUP(Faixa_3,MAT_faixa_score,5,FALSE),"")))))</f>
        <v/>
      </c>
    </row>
    <row r="947">
      <c r="A947" s="118"/>
      <c r="B947" s="118"/>
      <c r="C947" s="118"/>
      <c r="D947" s="119"/>
      <c r="E947" s="118"/>
      <c r="F947" s="118"/>
      <c r="G947" s="120"/>
      <c r="H947" s="120"/>
      <c r="I947" s="121" t="str">
        <f t="shared" si="1"/>
        <v/>
      </c>
      <c r="J947" s="121"/>
      <c r="K947" s="103"/>
      <c r="L947" s="103"/>
      <c r="M947" s="121"/>
      <c r="N947" s="103" t="str">
        <f>IFERROR(SUM(VLOOKUP(J947,MAT_necessidade,3,FALSE),VLOOKUP(K947,MAT_projeto,3,FALSE),VLOOKUP(L947,MAT_prioridade,3,FALSE),VLOOKUP(M947,MAT_decisao,3,FALSE)),"")</f>
        <v/>
      </c>
      <c r="O947" s="103" t="str">
        <f>IF(N947="","",IF(N947&gt;=F4_DE,VLOOKUP(Faixa_4,MAT_faixa_score,4,FALSE),IF(N947&lt;=F1_ATE,VLOOKUP(Faixa_1,MAT_faixa_score,4,FALSE),IF(AND(N947&gt;=F2_DE,N947&lt;=F2_ATE),VLOOKUP(Faixa_2,MAT_faixa_score,4,FALSE),IF(AND(N947&gt;=F3_DE,N947&lt;=F3_ATE),VLOOKUP(Faixa_3,MAT_faixa_score,4,FALSE),"")))))</f>
        <v/>
      </c>
      <c r="P947" s="103" t="str">
        <f>IF(N947="","",IF(N947&gt;=F4_DE,VLOOKUP(Faixa_4,MAT_faixa_score,5,FALSE),IF(N947&lt;=F1_ATE,VLOOKUP(Faixa_1,MAT_faixa_score,5,FALSE),IF(AND(N947&gt;=F2_DE,N947&lt;=F2_ATE),VLOOKUP(Faixa_2,MAT_faixa_score,5,FALSE),IF(AND(N947&gt;=F3_DE,N947&lt;=F3_ATE),VLOOKUP(Faixa_3,MAT_faixa_score,5,FALSE),"")))))</f>
        <v/>
      </c>
    </row>
    <row r="948">
      <c r="A948" s="118"/>
      <c r="B948" s="118"/>
      <c r="C948" s="118"/>
      <c r="D948" s="119"/>
      <c r="E948" s="118"/>
      <c r="F948" s="118"/>
      <c r="G948" s="120"/>
      <c r="H948" s="120"/>
      <c r="I948" s="121" t="str">
        <f t="shared" si="1"/>
        <v/>
      </c>
      <c r="J948" s="121"/>
      <c r="K948" s="103"/>
      <c r="L948" s="103"/>
      <c r="M948" s="121"/>
      <c r="N948" s="103" t="str">
        <f>IFERROR(SUM(VLOOKUP(J948,MAT_necessidade,3,FALSE),VLOOKUP(K948,MAT_projeto,3,FALSE),VLOOKUP(L948,MAT_prioridade,3,FALSE),VLOOKUP(M948,MAT_decisao,3,FALSE)),"")</f>
        <v/>
      </c>
      <c r="O948" s="103" t="str">
        <f>IF(N948="","",IF(N948&gt;=F4_DE,VLOOKUP(Faixa_4,MAT_faixa_score,4,FALSE),IF(N948&lt;=F1_ATE,VLOOKUP(Faixa_1,MAT_faixa_score,4,FALSE),IF(AND(N948&gt;=F2_DE,N948&lt;=F2_ATE),VLOOKUP(Faixa_2,MAT_faixa_score,4,FALSE),IF(AND(N948&gt;=F3_DE,N948&lt;=F3_ATE),VLOOKUP(Faixa_3,MAT_faixa_score,4,FALSE),"")))))</f>
        <v/>
      </c>
      <c r="P948" s="103" t="str">
        <f>IF(N948="","",IF(N948&gt;=F4_DE,VLOOKUP(Faixa_4,MAT_faixa_score,5,FALSE),IF(N948&lt;=F1_ATE,VLOOKUP(Faixa_1,MAT_faixa_score,5,FALSE),IF(AND(N948&gt;=F2_DE,N948&lt;=F2_ATE),VLOOKUP(Faixa_2,MAT_faixa_score,5,FALSE),IF(AND(N948&gt;=F3_DE,N948&lt;=F3_ATE),VLOOKUP(Faixa_3,MAT_faixa_score,5,FALSE),"")))))</f>
        <v/>
      </c>
    </row>
    <row r="949">
      <c r="A949" s="118"/>
      <c r="B949" s="118"/>
      <c r="C949" s="118"/>
      <c r="D949" s="119"/>
      <c r="E949" s="118"/>
      <c r="F949" s="118"/>
      <c r="G949" s="120"/>
      <c r="H949" s="120"/>
      <c r="I949" s="121" t="str">
        <f t="shared" si="1"/>
        <v/>
      </c>
      <c r="J949" s="121"/>
      <c r="K949" s="103"/>
      <c r="L949" s="103"/>
      <c r="M949" s="121"/>
      <c r="N949" s="103" t="str">
        <f>IFERROR(SUM(VLOOKUP(J949,MAT_necessidade,3,FALSE),VLOOKUP(K949,MAT_projeto,3,FALSE),VLOOKUP(L949,MAT_prioridade,3,FALSE),VLOOKUP(M949,MAT_decisao,3,FALSE)),"")</f>
        <v/>
      </c>
      <c r="O949" s="103" t="str">
        <f>IF(N949="","",IF(N949&gt;=F4_DE,VLOOKUP(Faixa_4,MAT_faixa_score,4,FALSE),IF(N949&lt;=F1_ATE,VLOOKUP(Faixa_1,MAT_faixa_score,4,FALSE),IF(AND(N949&gt;=F2_DE,N949&lt;=F2_ATE),VLOOKUP(Faixa_2,MAT_faixa_score,4,FALSE),IF(AND(N949&gt;=F3_DE,N949&lt;=F3_ATE),VLOOKUP(Faixa_3,MAT_faixa_score,4,FALSE),"")))))</f>
        <v/>
      </c>
      <c r="P949" s="103" t="str">
        <f>IF(N949="","",IF(N949&gt;=F4_DE,VLOOKUP(Faixa_4,MAT_faixa_score,5,FALSE),IF(N949&lt;=F1_ATE,VLOOKUP(Faixa_1,MAT_faixa_score,5,FALSE),IF(AND(N949&gt;=F2_DE,N949&lt;=F2_ATE),VLOOKUP(Faixa_2,MAT_faixa_score,5,FALSE),IF(AND(N949&gt;=F3_DE,N949&lt;=F3_ATE),VLOOKUP(Faixa_3,MAT_faixa_score,5,FALSE),"")))))</f>
        <v/>
      </c>
    </row>
    <row r="950">
      <c r="A950" s="118"/>
      <c r="B950" s="118"/>
      <c r="C950" s="118"/>
      <c r="D950" s="119"/>
      <c r="E950" s="118"/>
      <c r="F950" s="118"/>
      <c r="G950" s="120"/>
      <c r="H950" s="120"/>
      <c r="I950" s="121" t="str">
        <f t="shared" si="1"/>
        <v/>
      </c>
      <c r="J950" s="121"/>
      <c r="K950" s="103"/>
      <c r="L950" s="103"/>
      <c r="M950" s="121"/>
      <c r="N950" s="103" t="str">
        <f>IFERROR(SUM(VLOOKUP(J950,MAT_necessidade,3,FALSE),VLOOKUP(K950,MAT_projeto,3,FALSE),VLOOKUP(L950,MAT_prioridade,3,FALSE),VLOOKUP(M950,MAT_decisao,3,FALSE)),"")</f>
        <v/>
      </c>
      <c r="O950" s="103" t="str">
        <f>IF(N950="","",IF(N950&gt;=F4_DE,VLOOKUP(Faixa_4,MAT_faixa_score,4,FALSE),IF(N950&lt;=F1_ATE,VLOOKUP(Faixa_1,MAT_faixa_score,4,FALSE),IF(AND(N950&gt;=F2_DE,N950&lt;=F2_ATE),VLOOKUP(Faixa_2,MAT_faixa_score,4,FALSE),IF(AND(N950&gt;=F3_DE,N950&lt;=F3_ATE),VLOOKUP(Faixa_3,MAT_faixa_score,4,FALSE),"")))))</f>
        <v/>
      </c>
      <c r="P950" s="103" t="str">
        <f>IF(N950="","",IF(N950&gt;=F4_DE,VLOOKUP(Faixa_4,MAT_faixa_score,5,FALSE),IF(N950&lt;=F1_ATE,VLOOKUP(Faixa_1,MAT_faixa_score,5,FALSE),IF(AND(N950&gt;=F2_DE,N950&lt;=F2_ATE),VLOOKUP(Faixa_2,MAT_faixa_score,5,FALSE),IF(AND(N950&gt;=F3_DE,N950&lt;=F3_ATE),VLOOKUP(Faixa_3,MAT_faixa_score,5,FALSE),"")))))</f>
        <v/>
      </c>
    </row>
    <row r="951">
      <c r="A951" s="118"/>
      <c r="B951" s="118"/>
      <c r="C951" s="118"/>
      <c r="D951" s="119"/>
      <c r="E951" s="118"/>
      <c r="F951" s="118"/>
      <c r="G951" s="120"/>
      <c r="H951" s="120"/>
      <c r="I951" s="121" t="str">
        <f t="shared" si="1"/>
        <v/>
      </c>
      <c r="J951" s="121"/>
      <c r="K951" s="103"/>
      <c r="L951" s="103"/>
      <c r="M951" s="121"/>
      <c r="N951" s="103" t="str">
        <f>IFERROR(SUM(VLOOKUP(J951,MAT_necessidade,3,FALSE),VLOOKUP(K951,MAT_projeto,3,FALSE),VLOOKUP(L951,MAT_prioridade,3,FALSE),VLOOKUP(M951,MAT_decisao,3,FALSE)),"")</f>
        <v/>
      </c>
      <c r="O951" s="103" t="str">
        <f>IF(N951="","",IF(N951&gt;=F4_DE,VLOOKUP(Faixa_4,MAT_faixa_score,4,FALSE),IF(N951&lt;=F1_ATE,VLOOKUP(Faixa_1,MAT_faixa_score,4,FALSE),IF(AND(N951&gt;=F2_DE,N951&lt;=F2_ATE),VLOOKUP(Faixa_2,MAT_faixa_score,4,FALSE),IF(AND(N951&gt;=F3_DE,N951&lt;=F3_ATE),VLOOKUP(Faixa_3,MAT_faixa_score,4,FALSE),"")))))</f>
        <v/>
      </c>
      <c r="P951" s="103" t="str">
        <f>IF(N951="","",IF(N951&gt;=F4_DE,VLOOKUP(Faixa_4,MAT_faixa_score,5,FALSE),IF(N951&lt;=F1_ATE,VLOOKUP(Faixa_1,MAT_faixa_score,5,FALSE),IF(AND(N951&gt;=F2_DE,N951&lt;=F2_ATE),VLOOKUP(Faixa_2,MAT_faixa_score,5,FALSE),IF(AND(N951&gt;=F3_DE,N951&lt;=F3_ATE),VLOOKUP(Faixa_3,MAT_faixa_score,5,FALSE),"")))))</f>
        <v/>
      </c>
    </row>
    <row r="952">
      <c r="A952" s="118"/>
      <c r="B952" s="118"/>
      <c r="C952" s="118"/>
      <c r="D952" s="119"/>
      <c r="E952" s="118"/>
      <c r="F952" s="118"/>
      <c r="G952" s="120"/>
      <c r="H952" s="120"/>
      <c r="I952" s="121" t="str">
        <f t="shared" si="1"/>
        <v/>
      </c>
      <c r="J952" s="121"/>
      <c r="K952" s="103"/>
      <c r="L952" s="103"/>
      <c r="M952" s="121"/>
      <c r="N952" s="103" t="str">
        <f>IFERROR(SUM(VLOOKUP(J952,MAT_necessidade,3,FALSE),VLOOKUP(K952,MAT_projeto,3,FALSE),VLOOKUP(L952,MAT_prioridade,3,FALSE),VLOOKUP(M952,MAT_decisao,3,FALSE)),"")</f>
        <v/>
      </c>
      <c r="O952" s="103" t="str">
        <f>IF(N952="","",IF(N952&gt;=F4_DE,VLOOKUP(Faixa_4,MAT_faixa_score,4,FALSE),IF(N952&lt;=F1_ATE,VLOOKUP(Faixa_1,MAT_faixa_score,4,FALSE),IF(AND(N952&gt;=F2_DE,N952&lt;=F2_ATE),VLOOKUP(Faixa_2,MAT_faixa_score,4,FALSE),IF(AND(N952&gt;=F3_DE,N952&lt;=F3_ATE),VLOOKUP(Faixa_3,MAT_faixa_score,4,FALSE),"")))))</f>
        <v/>
      </c>
      <c r="P952" s="103" t="str">
        <f>IF(N952="","",IF(N952&gt;=F4_DE,VLOOKUP(Faixa_4,MAT_faixa_score,5,FALSE),IF(N952&lt;=F1_ATE,VLOOKUP(Faixa_1,MAT_faixa_score,5,FALSE),IF(AND(N952&gt;=F2_DE,N952&lt;=F2_ATE),VLOOKUP(Faixa_2,MAT_faixa_score,5,FALSE),IF(AND(N952&gt;=F3_DE,N952&lt;=F3_ATE),VLOOKUP(Faixa_3,MAT_faixa_score,5,FALSE),"")))))</f>
        <v/>
      </c>
    </row>
    <row r="953">
      <c r="A953" s="118"/>
      <c r="B953" s="118"/>
      <c r="C953" s="118"/>
      <c r="D953" s="119"/>
      <c r="E953" s="118"/>
      <c r="F953" s="118"/>
      <c r="G953" s="120"/>
      <c r="H953" s="120"/>
      <c r="I953" s="121" t="str">
        <f t="shared" si="1"/>
        <v/>
      </c>
      <c r="J953" s="121"/>
      <c r="K953" s="103"/>
      <c r="L953" s="103"/>
      <c r="M953" s="121"/>
      <c r="N953" s="103" t="str">
        <f>IFERROR(SUM(VLOOKUP(J953,MAT_necessidade,3,FALSE),VLOOKUP(K953,MAT_projeto,3,FALSE),VLOOKUP(L953,MAT_prioridade,3,FALSE),VLOOKUP(M953,MAT_decisao,3,FALSE)),"")</f>
        <v/>
      </c>
      <c r="O953" s="103" t="str">
        <f>IF(N953="","",IF(N953&gt;=F4_DE,VLOOKUP(Faixa_4,MAT_faixa_score,4,FALSE),IF(N953&lt;=F1_ATE,VLOOKUP(Faixa_1,MAT_faixa_score,4,FALSE),IF(AND(N953&gt;=F2_DE,N953&lt;=F2_ATE),VLOOKUP(Faixa_2,MAT_faixa_score,4,FALSE),IF(AND(N953&gt;=F3_DE,N953&lt;=F3_ATE),VLOOKUP(Faixa_3,MAT_faixa_score,4,FALSE),"")))))</f>
        <v/>
      </c>
      <c r="P953" s="103" t="str">
        <f>IF(N953="","",IF(N953&gt;=F4_DE,VLOOKUP(Faixa_4,MAT_faixa_score,5,FALSE),IF(N953&lt;=F1_ATE,VLOOKUP(Faixa_1,MAT_faixa_score,5,FALSE),IF(AND(N953&gt;=F2_DE,N953&lt;=F2_ATE),VLOOKUP(Faixa_2,MAT_faixa_score,5,FALSE),IF(AND(N953&gt;=F3_DE,N953&lt;=F3_ATE),VLOOKUP(Faixa_3,MAT_faixa_score,5,FALSE),"")))))</f>
        <v/>
      </c>
    </row>
    <row r="954">
      <c r="A954" s="118"/>
      <c r="B954" s="118"/>
      <c r="C954" s="118"/>
      <c r="D954" s="119"/>
      <c r="E954" s="118"/>
      <c r="F954" s="118"/>
      <c r="G954" s="120"/>
      <c r="H954" s="120"/>
      <c r="I954" s="121" t="str">
        <f t="shared" si="1"/>
        <v/>
      </c>
      <c r="J954" s="121"/>
      <c r="K954" s="103"/>
      <c r="L954" s="103"/>
      <c r="M954" s="121"/>
      <c r="N954" s="103" t="str">
        <f>IFERROR(SUM(VLOOKUP(J954,MAT_necessidade,3,FALSE),VLOOKUP(K954,MAT_projeto,3,FALSE),VLOOKUP(L954,MAT_prioridade,3,FALSE),VLOOKUP(M954,MAT_decisao,3,FALSE)),"")</f>
        <v/>
      </c>
      <c r="O954" s="103" t="str">
        <f>IF(N954="","",IF(N954&gt;=F4_DE,VLOOKUP(Faixa_4,MAT_faixa_score,4,FALSE),IF(N954&lt;=F1_ATE,VLOOKUP(Faixa_1,MAT_faixa_score,4,FALSE),IF(AND(N954&gt;=F2_DE,N954&lt;=F2_ATE),VLOOKUP(Faixa_2,MAT_faixa_score,4,FALSE),IF(AND(N954&gt;=F3_DE,N954&lt;=F3_ATE),VLOOKUP(Faixa_3,MAT_faixa_score,4,FALSE),"")))))</f>
        <v/>
      </c>
      <c r="P954" s="103" t="str">
        <f>IF(N954="","",IF(N954&gt;=F4_DE,VLOOKUP(Faixa_4,MAT_faixa_score,5,FALSE),IF(N954&lt;=F1_ATE,VLOOKUP(Faixa_1,MAT_faixa_score,5,FALSE),IF(AND(N954&gt;=F2_DE,N954&lt;=F2_ATE),VLOOKUP(Faixa_2,MAT_faixa_score,5,FALSE),IF(AND(N954&gt;=F3_DE,N954&lt;=F3_ATE),VLOOKUP(Faixa_3,MAT_faixa_score,5,FALSE),"")))))</f>
        <v/>
      </c>
    </row>
    <row r="955">
      <c r="A955" s="118"/>
      <c r="B955" s="118"/>
      <c r="C955" s="118"/>
      <c r="D955" s="119"/>
      <c r="E955" s="118"/>
      <c r="F955" s="118"/>
      <c r="G955" s="120"/>
      <c r="H955" s="120"/>
      <c r="I955" s="121" t="str">
        <f t="shared" si="1"/>
        <v/>
      </c>
      <c r="J955" s="121"/>
      <c r="K955" s="103"/>
      <c r="L955" s="103"/>
      <c r="M955" s="121"/>
      <c r="N955" s="103" t="str">
        <f>IFERROR(SUM(VLOOKUP(J955,MAT_necessidade,3,FALSE),VLOOKUP(K955,MAT_projeto,3,FALSE),VLOOKUP(L955,MAT_prioridade,3,FALSE),VLOOKUP(M955,MAT_decisao,3,FALSE)),"")</f>
        <v/>
      </c>
      <c r="O955" s="103" t="str">
        <f>IF(N955="","",IF(N955&gt;=F4_DE,VLOOKUP(Faixa_4,MAT_faixa_score,4,FALSE),IF(N955&lt;=F1_ATE,VLOOKUP(Faixa_1,MAT_faixa_score,4,FALSE),IF(AND(N955&gt;=F2_DE,N955&lt;=F2_ATE),VLOOKUP(Faixa_2,MAT_faixa_score,4,FALSE),IF(AND(N955&gt;=F3_DE,N955&lt;=F3_ATE),VLOOKUP(Faixa_3,MAT_faixa_score,4,FALSE),"")))))</f>
        <v/>
      </c>
      <c r="P955" s="103" t="str">
        <f>IF(N955="","",IF(N955&gt;=F4_DE,VLOOKUP(Faixa_4,MAT_faixa_score,5,FALSE),IF(N955&lt;=F1_ATE,VLOOKUP(Faixa_1,MAT_faixa_score,5,FALSE),IF(AND(N955&gt;=F2_DE,N955&lt;=F2_ATE),VLOOKUP(Faixa_2,MAT_faixa_score,5,FALSE),IF(AND(N955&gt;=F3_DE,N955&lt;=F3_ATE),VLOOKUP(Faixa_3,MAT_faixa_score,5,FALSE),"")))))</f>
        <v/>
      </c>
    </row>
    <row r="956">
      <c r="A956" s="118"/>
      <c r="B956" s="118"/>
      <c r="C956" s="118"/>
      <c r="D956" s="119"/>
      <c r="E956" s="118"/>
      <c r="F956" s="118"/>
      <c r="G956" s="120"/>
      <c r="H956" s="120"/>
      <c r="I956" s="121" t="str">
        <f t="shared" si="1"/>
        <v/>
      </c>
      <c r="J956" s="121"/>
      <c r="K956" s="103"/>
      <c r="L956" s="103"/>
      <c r="M956" s="121"/>
      <c r="N956" s="103" t="str">
        <f>IFERROR(SUM(VLOOKUP(J956,MAT_necessidade,3,FALSE),VLOOKUP(K956,MAT_projeto,3,FALSE),VLOOKUP(L956,MAT_prioridade,3,FALSE),VLOOKUP(M956,MAT_decisao,3,FALSE)),"")</f>
        <v/>
      </c>
      <c r="O956" s="103" t="str">
        <f>IF(N956="","",IF(N956&gt;=F4_DE,VLOOKUP(Faixa_4,MAT_faixa_score,4,FALSE),IF(N956&lt;=F1_ATE,VLOOKUP(Faixa_1,MAT_faixa_score,4,FALSE),IF(AND(N956&gt;=F2_DE,N956&lt;=F2_ATE),VLOOKUP(Faixa_2,MAT_faixa_score,4,FALSE),IF(AND(N956&gt;=F3_DE,N956&lt;=F3_ATE),VLOOKUP(Faixa_3,MAT_faixa_score,4,FALSE),"")))))</f>
        <v/>
      </c>
      <c r="P956" s="103" t="str">
        <f>IF(N956="","",IF(N956&gt;=F4_DE,VLOOKUP(Faixa_4,MAT_faixa_score,5,FALSE),IF(N956&lt;=F1_ATE,VLOOKUP(Faixa_1,MAT_faixa_score,5,FALSE),IF(AND(N956&gt;=F2_DE,N956&lt;=F2_ATE),VLOOKUP(Faixa_2,MAT_faixa_score,5,FALSE),IF(AND(N956&gt;=F3_DE,N956&lt;=F3_ATE),VLOOKUP(Faixa_3,MAT_faixa_score,5,FALSE),"")))))</f>
        <v/>
      </c>
    </row>
    <row r="957">
      <c r="A957" s="118"/>
      <c r="B957" s="118"/>
      <c r="C957" s="118"/>
      <c r="D957" s="119"/>
      <c r="E957" s="118"/>
      <c r="F957" s="118"/>
      <c r="G957" s="120"/>
      <c r="H957" s="120"/>
      <c r="I957" s="121" t="str">
        <f t="shared" si="1"/>
        <v/>
      </c>
      <c r="J957" s="121"/>
      <c r="K957" s="103"/>
      <c r="L957" s="103"/>
      <c r="M957" s="121"/>
      <c r="N957" s="103" t="str">
        <f>IFERROR(SUM(VLOOKUP(J957,MAT_necessidade,3,FALSE),VLOOKUP(K957,MAT_projeto,3,FALSE),VLOOKUP(L957,MAT_prioridade,3,FALSE),VLOOKUP(M957,MAT_decisao,3,FALSE)),"")</f>
        <v/>
      </c>
      <c r="O957" s="103" t="str">
        <f>IF(N957="","",IF(N957&gt;=F4_DE,VLOOKUP(Faixa_4,MAT_faixa_score,4,FALSE),IF(N957&lt;=F1_ATE,VLOOKUP(Faixa_1,MAT_faixa_score,4,FALSE),IF(AND(N957&gt;=F2_DE,N957&lt;=F2_ATE),VLOOKUP(Faixa_2,MAT_faixa_score,4,FALSE),IF(AND(N957&gt;=F3_DE,N957&lt;=F3_ATE),VLOOKUP(Faixa_3,MAT_faixa_score,4,FALSE),"")))))</f>
        <v/>
      </c>
      <c r="P957" s="103" t="str">
        <f>IF(N957="","",IF(N957&gt;=F4_DE,VLOOKUP(Faixa_4,MAT_faixa_score,5,FALSE),IF(N957&lt;=F1_ATE,VLOOKUP(Faixa_1,MAT_faixa_score,5,FALSE),IF(AND(N957&gt;=F2_DE,N957&lt;=F2_ATE),VLOOKUP(Faixa_2,MAT_faixa_score,5,FALSE),IF(AND(N957&gt;=F3_DE,N957&lt;=F3_ATE),VLOOKUP(Faixa_3,MAT_faixa_score,5,FALSE),"")))))</f>
        <v/>
      </c>
    </row>
    <row r="958">
      <c r="A958" s="118"/>
      <c r="B958" s="118"/>
      <c r="C958" s="118"/>
      <c r="D958" s="119"/>
      <c r="E958" s="118"/>
      <c r="F958" s="118"/>
      <c r="G958" s="120"/>
      <c r="H958" s="120"/>
      <c r="I958" s="121" t="str">
        <f t="shared" si="1"/>
        <v/>
      </c>
      <c r="J958" s="121"/>
      <c r="K958" s="103"/>
      <c r="L958" s="103"/>
      <c r="M958" s="121"/>
      <c r="N958" s="103" t="str">
        <f>IFERROR(SUM(VLOOKUP(J958,MAT_necessidade,3,FALSE),VLOOKUP(K958,MAT_projeto,3,FALSE),VLOOKUP(L958,MAT_prioridade,3,FALSE),VLOOKUP(M958,MAT_decisao,3,FALSE)),"")</f>
        <v/>
      </c>
      <c r="O958" s="103" t="str">
        <f>IF(N958="","",IF(N958&gt;=F4_DE,VLOOKUP(Faixa_4,MAT_faixa_score,4,FALSE),IF(N958&lt;=F1_ATE,VLOOKUP(Faixa_1,MAT_faixa_score,4,FALSE),IF(AND(N958&gt;=F2_DE,N958&lt;=F2_ATE),VLOOKUP(Faixa_2,MAT_faixa_score,4,FALSE),IF(AND(N958&gt;=F3_DE,N958&lt;=F3_ATE),VLOOKUP(Faixa_3,MAT_faixa_score,4,FALSE),"")))))</f>
        <v/>
      </c>
      <c r="P958" s="103" t="str">
        <f>IF(N958="","",IF(N958&gt;=F4_DE,VLOOKUP(Faixa_4,MAT_faixa_score,5,FALSE),IF(N958&lt;=F1_ATE,VLOOKUP(Faixa_1,MAT_faixa_score,5,FALSE),IF(AND(N958&gt;=F2_DE,N958&lt;=F2_ATE),VLOOKUP(Faixa_2,MAT_faixa_score,5,FALSE),IF(AND(N958&gt;=F3_DE,N958&lt;=F3_ATE),VLOOKUP(Faixa_3,MAT_faixa_score,5,FALSE),"")))))</f>
        <v/>
      </c>
    </row>
    <row r="959">
      <c r="A959" s="118"/>
      <c r="B959" s="118"/>
      <c r="C959" s="118"/>
      <c r="D959" s="119"/>
      <c r="E959" s="118"/>
      <c r="F959" s="118"/>
      <c r="G959" s="120"/>
      <c r="H959" s="120"/>
      <c r="I959" s="121" t="str">
        <f t="shared" si="1"/>
        <v/>
      </c>
      <c r="J959" s="121"/>
      <c r="K959" s="103"/>
      <c r="L959" s="103"/>
      <c r="M959" s="121"/>
      <c r="N959" s="103" t="str">
        <f>IFERROR(SUM(VLOOKUP(J959,MAT_necessidade,3,FALSE),VLOOKUP(K959,MAT_projeto,3,FALSE),VLOOKUP(L959,MAT_prioridade,3,FALSE),VLOOKUP(M959,MAT_decisao,3,FALSE)),"")</f>
        <v/>
      </c>
      <c r="O959" s="103" t="str">
        <f>IF(N959="","",IF(N959&gt;=F4_DE,VLOOKUP(Faixa_4,MAT_faixa_score,4,FALSE),IF(N959&lt;=F1_ATE,VLOOKUP(Faixa_1,MAT_faixa_score,4,FALSE),IF(AND(N959&gt;=F2_DE,N959&lt;=F2_ATE),VLOOKUP(Faixa_2,MAT_faixa_score,4,FALSE),IF(AND(N959&gt;=F3_DE,N959&lt;=F3_ATE),VLOOKUP(Faixa_3,MAT_faixa_score,4,FALSE),"")))))</f>
        <v/>
      </c>
      <c r="P959" s="103" t="str">
        <f>IF(N959="","",IF(N959&gt;=F4_DE,VLOOKUP(Faixa_4,MAT_faixa_score,5,FALSE),IF(N959&lt;=F1_ATE,VLOOKUP(Faixa_1,MAT_faixa_score,5,FALSE),IF(AND(N959&gt;=F2_DE,N959&lt;=F2_ATE),VLOOKUP(Faixa_2,MAT_faixa_score,5,FALSE),IF(AND(N959&gt;=F3_DE,N959&lt;=F3_ATE),VLOOKUP(Faixa_3,MAT_faixa_score,5,FALSE),"")))))</f>
        <v/>
      </c>
    </row>
    <row r="960">
      <c r="A960" s="118"/>
      <c r="B960" s="118"/>
      <c r="C960" s="118"/>
      <c r="D960" s="119"/>
      <c r="E960" s="118"/>
      <c r="F960" s="118"/>
      <c r="G960" s="120"/>
      <c r="H960" s="120"/>
      <c r="I960" s="121" t="str">
        <f t="shared" si="1"/>
        <v/>
      </c>
      <c r="J960" s="121"/>
      <c r="K960" s="103"/>
      <c r="L960" s="103"/>
      <c r="M960" s="121"/>
      <c r="N960" s="103" t="str">
        <f>IFERROR(SUM(VLOOKUP(J960,MAT_necessidade,3,FALSE),VLOOKUP(K960,MAT_projeto,3,FALSE),VLOOKUP(L960,MAT_prioridade,3,FALSE),VLOOKUP(M960,MAT_decisao,3,FALSE)),"")</f>
        <v/>
      </c>
      <c r="O960" s="103" t="str">
        <f>IF(N960="","",IF(N960&gt;=F4_DE,VLOOKUP(Faixa_4,MAT_faixa_score,4,FALSE),IF(N960&lt;=F1_ATE,VLOOKUP(Faixa_1,MAT_faixa_score,4,FALSE),IF(AND(N960&gt;=F2_DE,N960&lt;=F2_ATE),VLOOKUP(Faixa_2,MAT_faixa_score,4,FALSE),IF(AND(N960&gt;=F3_DE,N960&lt;=F3_ATE),VLOOKUP(Faixa_3,MAT_faixa_score,4,FALSE),"")))))</f>
        <v/>
      </c>
      <c r="P960" s="103" t="str">
        <f>IF(N960="","",IF(N960&gt;=F4_DE,VLOOKUP(Faixa_4,MAT_faixa_score,5,FALSE),IF(N960&lt;=F1_ATE,VLOOKUP(Faixa_1,MAT_faixa_score,5,FALSE),IF(AND(N960&gt;=F2_DE,N960&lt;=F2_ATE),VLOOKUP(Faixa_2,MAT_faixa_score,5,FALSE),IF(AND(N960&gt;=F3_DE,N960&lt;=F3_ATE),VLOOKUP(Faixa_3,MAT_faixa_score,5,FALSE),"")))))</f>
        <v/>
      </c>
    </row>
    <row r="961">
      <c r="A961" s="118"/>
      <c r="B961" s="118"/>
      <c r="C961" s="118"/>
      <c r="D961" s="119"/>
      <c r="E961" s="118"/>
      <c r="F961" s="118"/>
      <c r="G961" s="120"/>
      <c r="H961" s="120"/>
      <c r="I961" s="121" t="str">
        <f t="shared" si="1"/>
        <v/>
      </c>
      <c r="J961" s="121"/>
      <c r="K961" s="103"/>
      <c r="L961" s="103"/>
      <c r="M961" s="121"/>
      <c r="N961" s="103" t="str">
        <f>IFERROR(SUM(VLOOKUP(J961,MAT_necessidade,3,FALSE),VLOOKUP(K961,MAT_projeto,3,FALSE),VLOOKUP(L961,MAT_prioridade,3,FALSE),VLOOKUP(M961,MAT_decisao,3,FALSE)),"")</f>
        <v/>
      </c>
      <c r="O961" s="103" t="str">
        <f>IF(N961="","",IF(N961&gt;=F4_DE,VLOOKUP(Faixa_4,MAT_faixa_score,4,FALSE),IF(N961&lt;=F1_ATE,VLOOKUP(Faixa_1,MAT_faixa_score,4,FALSE),IF(AND(N961&gt;=F2_DE,N961&lt;=F2_ATE),VLOOKUP(Faixa_2,MAT_faixa_score,4,FALSE),IF(AND(N961&gt;=F3_DE,N961&lt;=F3_ATE),VLOOKUP(Faixa_3,MAT_faixa_score,4,FALSE),"")))))</f>
        <v/>
      </c>
      <c r="P961" s="103" t="str">
        <f>IF(N961="","",IF(N961&gt;=F4_DE,VLOOKUP(Faixa_4,MAT_faixa_score,5,FALSE),IF(N961&lt;=F1_ATE,VLOOKUP(Faixa_1,MAT_faixa_score,5,FALSE),IF(AND(N961&gt;=F2_DE,N961&lt;=F2_ATE),VLOOKUP(Faixa_2,MAT_faixa_score,5,FALSE),IF(AND(N961&gt;=F3_DE,N961&lt;=F3_ATE),VLOOKUP(Faixa_3,MAT_faixa_score,5,FALSE),"")))))</f>
        <v/>
      </c>
    </row>
    <row r="962">
      <c r="A962" s="118"/>
      <c r="B962" s="118"/>
      <c r="C962" s="118"/>
      <c r="D962" s="119"/>
      <c r="E962" s="118"/>
      <c r="F962" s="118"/>
      <c r="G962" s="120"/>
      <c r="H962" s="120"/>
      <c r="I962" s="121" t="str">
        <f t="shared" si="1"/>
        <v/>
      </c>
      <c r="J962" s="121"/>
      <c r="K962" s="103"/>
      <c r="L962" s="103"/>
      <c r="M962" s="121"/>
      <c r="N962" s="103" t="str">
        <f>IFERROR(SUM(VLOOKUP(J962,MAT_necessidade,3,FALSE),VLOOKUP(K962,MAT_projeto,3,FALSE),VLOOKUP(L962,MAT_prioridade,3,FALSE),VLOOKUP(M962,MAT_decisao,3,FALSE)),"")</f>
        <v/>
      </c>
      <c r="O962" s="103" t="str">
        <f>IF(N962="","",IF(N962&gt;=F4_DE,VLOOKUP(Faixa_4,MAT_faixa_score,4,FALSE),IF(N962&lt;=F1_ATE,VLOOKUP(Faixa_1,MAT_faixa_score,4,FALSE),IF(AND(N962&gt;=F2_DE,N962&lt;=F2_ATE),VLOOKUP(Faixa_2,MAT_faixa_score,4,FALSE),IF(AND(N962&gt;=F3_DE,N962&lt;=F3_ATE),VLOOKUP(Faixa_3,MAT_faixa_score,4,FALSE),"")))))</f>
        <v/>
      </c>
      <c r="P962" s="103" t="str">
        <f>IF(N962="","",IF(N962&gt;=F4_DE,VLOOKUP(Faixa_4,MAT_faixa_score,5,FALSE),IF(N962&lt;=F1_ATE,VLOOKUP(Faixa_1,MAT_faixa_score,5,FALSE),IF(AND(N962&gt;=F2_DE,N962&lt;=F2_ATE),VLOOKUP(Faixa_2,MAT_faixa_score,5,FALSE),IF(AND(N962&gt;=F3_DE,N962&lt;=F3_ATE),VLOOKUP(Faixa_3,MAT_faixa_score,5,FALSE),"")))))</f>
        <v/>
      </c>
    </row>
    <row r="963">
      <c r="A963" s="118"/>
      <c r="B963" s="118"/>
      <c r="C963" s="118"/>
      <c r="D963" s="119"/>
      <c r="E963" s="118"/>
      <c r="F963" s="118"/>
      <c r="G963" s="120"/>
      <c r="H963" s="120"/>
      <c r="I963" s="121" t="str">
        <f t="shared" si="1"/>
        <v/>
      </c>
      <c r="J963" s="121"/>
      <c r="K963" s="103"/>
      <c r="L963" s="103"/>
      <c r="M963" s="121"/>
      <c r="N963" s="103" t="str">
        <f>IFERROR(SUM(VLOOKUP(J963,MAT_necessidade,3,FALSE),VLOOKUP(K963,MAT_projeto,3,FALSE),VLOOKUP(L963,MAT_prioridade,3,FALSE),VLOOKUP(M963,MAT_decisao,3,FALSE)),"")</f>
        <v/>
      </c>
      <c r="O963" s="103" t="str">
        <f>IF(N963="","",IF(N963&gt;=F4_DE,VLOOKUP(Faixa_4,MAT_faixa_score,4,FALSE),IF(N963&lt;=F1_ATE,VLOOKUP(Faixa_1,MAT_faixa_score,4,FALSE),IF(AND(N963&gt;=F2_DE,N963&lt;=F2_ATE),VLOOKUP(Faixa_2,MAT_faixa_score,4,FALSE),IF(AND(N963&gt;=F3_DE,N963&lt;=F3_ATE),VLOOKUP(Faixa_3,MAT_faixa_score,4,FALSE),"")))))</f>
        <v/>
      </c>
      <c r="P963" s="103" t="str">
        <f>IF(N963="","",IF(N963&gt;=F4_DE,VLOOKUP(Faixa_4,MAT_faixa_score,5,FALSE),IF(N963&lt;=F1_ATE,VLOOKUP(Faixa_1,MAT_faixa_score,5,FALSE),IF(AND(N963&gt;=F2_DE,N963&lt;=F2_ATE),VLOOKUP(Faixa_2,MAT_faixa_score,5,FALSE),IF(AND(N963&gt;=F3_DE,N963&lt;=F3_ATE),VLOOKUP(Faixa_3,MAT_faixa_score,5,FALSE),"")))))</f>
        <v/>
      </c>
    </row>
    <row r="964">
      <c r="A964" s="118"/>
      <c r="B964" s="118"/>
      <c r="C964" s="118"/>
      <c r="D964" s="119"/>
      <c r="E964" s="118"/>
      <c r="F964" s="118"/>
      <c r="G964" s="120"/>
      <c r="H964" s="120"/>
      <c r="I964" s="121" t="str">
        <f t="shared" si="1"/>
        <v/>
      </c>
      <c r="J964" s="121"/>
      <c r="K964" s="103"/>
      <c r="L964" s="103"/>
      <c r="M964" s="121"/>
      <c r="N964" s="103" t="str">
        <f>IFERROR(SUM(VLOOKUP(J964,MAT_necessidade,3,FALSE),VLOOKUP(K964,MAT_projeto,3,FALSE),VLOOKUP(L964,MAT_prioridade,3,FALSE),VLOOKUP(M964,MAT_decisao,3,FALSE)),"")</f>
        <v/>
      </c>
      <c r="O964" s="103" t="str">
        <f>IF(N964="","",IF(N964&gt;=F4_DE,VLOOKUP(Faixa_4,MAT_faixa_score,4,FALSE),IF(N964&lt;=F1_ATE,VLOOKUP(Faixa_1,MAT_faixa_score,4,FALSE),IF(AND(N964&gt;=F2_DE,N964&lt;=F2_ATE),VLOOKUP(Faixa_2,MAT_faixa_score,4,FALSE),IF(AND(N964&gt;=F3_DE,N964&lt;=F3_ATE),VLOOKUP(Faixa_3,MAT_faixa_score,4,FALSE),"")))))</f>
        <v/>
      </c>
      <c r="P964" s="103" t="str">
        <f>IF(N964="","",IF(N964&gt;=F4_DE,VLOOKUP(Faixa_4,MAT_faixa_score,5,FALSE),IF(N964&lt;=F1_ATE,VLOOKUP(Faixa_1,MAT_faixa_score,5,FALSE),IF(AND(N964&gt;=F2_DE,N964&lt;=F2_ATE),VLOOKUP(Faixa_2,MAT_faixa_score,5,FALSE),IF(AND(N964&gt;=F3_DE,N964&lt;=F3_ATE),VLOOKUP(Faixa_3,MAT_faixa_score,5,FALSE),"")))))</f>
        <v/>
      </c>
    </row>
    <row r="965">
      <c r="A965" s="118"/>
      <c r="B965" s="118"/>
      <c r="C965" s="118"/>
      <c r="D965" s="119"/>
      <c r="E965" s="118"/>
      <c r="F965" s="118"/>
      <c r="G965" s="120"/>
      <c r="H965" s="120"/>
      <c r="I965" s="121" t="str">
        <f t="shared" si="1"/>
        <v/>
      </c>
      <c r="J965" s="121"/>
      <c r="K965" s="103"/>
      <c r="L965" s="103"/>
      <c r="M965" s="121"/>
      <c r="N965" s="103" t="str">
        <f>IFERROR(SUM(VLOOKUP(J965,MAT_necessidade,3,FALSE),VLOOKUP(K965,MAT_projeto,3,FALSE),VLOOKUP(L965,MAT_prioridade,3,FALSE),VLOOKUP(M965,MAT_decisao,3,FALSE)),"")</f>
        <v/>
      </c>
      <c r="O965" s="103" t="str">
        <f>IF(N965="","",IF(N965&gt;=F4_DE,VLOOKUP(Faixa_4,MAT_faixa_score,4,FALSE),IF(N965&lt;=F1_ATE,VLOOKUP(Faixa_1,MAT_faixa_score,4,FALSE),IF(AND(N965&gt;=F2_DE,N965&lt;=F2_ATE),VLOOKUP(Faixa_2,MAT_faixa_score,4,FALSE),IF(AND(N965&gt;=F3_DE,N965&lt;=F3_ATE),VLOOKUP(Faixa_3,MAT_faixa_score,4,FALSE),"")))))</f>
        <v/>
      </c>
      <c r="P965" s="103" t="str">
        <f>IF(N965="","",IF(N965&gt;=F4_DE,VLOOKUP(Faixa_4,MAT_faixa_score,5,FALSE),IF(N965&lt;=F1_ATE,VLOOKUP(Faixa_1,MAT_faixa_score,5,FALSE),IF(AND(N965&gt;=F2_DE,N965&lt;=F2_ATE),VLOOKUP(Faixa_2,MAT_faixa_score,5,FALSE),IF(AND(N965&gt;=F3_DE,N965&lt;=F3_ATE),VLOOKUP(Faixa_3,MAT_faixa_score,5,FALSE),"")))))</f>
        <v/>
      </c>
    </row>
    <row r="966">
      <c r="A966" s="118"/>
      <c r="B966" s="118"/>
      <c r="C966" s="118"/>
      <c r="D966" s="119"/>
      <c r="E966" s="118"/>
      <c r="F966" s="118"/>
      <c r="G966" s="120"/>
      <c r="H966" s="120"/>
      <c r="I966" s="121" t="str">
        <f t="shared" si="1"/>
        <v/>
      </c>
      <c r="J966" s="121"/>
      <c r="K966" s="103"/>
      <c r="L966" s="103"/>
      <c r="M966" s="121"/>
      <c r="N966" s="103" t="str">
        <f>IFERROR(SUM(VLOOKUP(J966,MAT_necessidade,3,FALSE),VLOOKUP(K966,MAT_projeto,3,FALSE),VLOOKUP(L966,MAT_prioridade,3,FALSE),VLOOKUP(M966,MAT_decisao,3,FALSE)),"")</f>
        <v/>
      </c>
      <c r="O966" s="103" t="str">
        <f>IF(N966="","",IF(N966&gt;=F4_DE,VLOOKUP(Faixa_4,MAT_faixa_score,4,FALSE),IF(N966&lt;=F1_ATE,VLOOKUP(Faixa_1,MAT_faixa_score,4,FALSE),IF(AND(N966&gt;=F2_DE,N966&lt;=F2_ATE),VLOOKUP(Faixa_2,MAT_faixa_score,4,FALSE),IF(AND(N966&gt;=F3_DE,N966&lt;=F3_ATE),VLOOKUP(Faixa_3,MAT_faixa_score,4,FALSE),"")))))</f>
        <v/>
      </c>
      <c r="P966" s="103" t="str">
        <f>IF(N966="","",IF(N966&gt;=F4_DE,VLOOKUP(Faixa_4,MAT_faixa_score,5,FALSE),IF(N966&lt;=F1_ATE,VLOOKUP(Faixa_1,MAT_faixa_score,5,FALSE),IF(AND(N966&gt;=F2_DE,N966&lt;=F2_ATE),VLOOKUP(Faixa_2,MAT_faixa_score,5,FALSE),IF(AND(N966&gt;=F3_DE,N966&lt;=F3_ATE),VLOOKUP(Faixa_3,MAT_faixa_score,5,FALSE),"")))))</f>
        <v/>
      </c>
    </row>
    <row r="967">
      <c r="A967" s="118"/>
      <c r="B967" s="118"/>
      <c r="C967" s="118"/>
      <c r="D967" s="119"/>
      <c r="E967" s="118"/>
      <c r="F967" s="118"/>
      <c r="G967" s="120"/>
      <c r="H967" s="120"/>
      <c r="I967" s="121" t="str">
        <f t="shared" si="1"/>
        <v/>
      </c>
      <c r="J967" s="121"/>
      <c r="K967" s="103"/>
      <c r="L967" s="103"/>
      <c r="M967" s="121"/>
      <c r="N967" s="103" t="str">
        <f>IFERROR(SUM(VLOOKUP(J967,MAT_necessidade,3,FALSE),VLOOKUP(K967,MAT_projeto,3,FALSE),VLOOKUP(L967,MAT_prioridade,3,FALSE),VLOOKUP(M967,MAT_decisao,3,FALSE)),"")</f>
        <v/>
      </c>
      <c r="O967" s="103" t="str">
        <f>IF(N967="","",IF(N967&gt;=F4_DE,VLOOKUP(Faixa_4,MAT_faixa_score,4,FALSE),IF(N967&lt;=F1_ATE,VLOOKUP(Faixa_1,MAT_faixa_score,4,FALSE),IF(AND(N967&gt;=F2_DE,N967&lt;=F2_ATE),VLOOKUP(Faixa_2,MAT_faixa_score,4,FALSE),IF(AND(N967&gt;=F3_DE,N967&lt;=F3_ATE),VLOOKUP(Faixa_3,MAT_faixa_score,4,FALSE),"")))))</f>
        <v/>
      </c>
      <c r="P967" s="103" t="str">
        <f>IF(N967="","",IF(N967&gt;=F4_DE,VLOOKUP(Faixa_4,MAT_faixa_score,5,FALSE),IF(N967&lt;=F1_ATE,VLOOKUP(Faixa_1,MAT_faixa_score,5,FALSE),IF(AND(N967&gt;=F2_DE,N967&lt;=F2_ATE),VLOOKUP(Faixa_2,MAT_faixa_score,5,FALSE),IF(AND(N967&gt;=F3_DE,N967&lt;=F3_ATE),VLOOKUP(Faixa_3,MAT_faixa_score,5,FALSE),"")))))</f>
        <v/>
      </c>
    </row>
    <row r="968">
      <c r="A968" s="118"/>
      <c r="B968" s="118"/>
      <c r="C968" s="118"/>
      <c r="D968" s="119"/>
      <c r="E968" s="118"/>
      <c r="F968" s="118"/>
      <c r="G968" s="120"/>
      <c r="H968" s="120"/>
      <c r="I968" s="121" t="str">
        <f t="shared" si="1"/>
        <v/>
      </c>
      <c r="J968" s="121"/>
      <c r="K968" s="103"/>
      <c r="L968" s="103"/>
      <c r="M968" s="121"/>
      <c r="N968" s="103" t="str">
        <f>IFERROR(SUM(VLOOKUP(J968,MAT_necessidade,3,FALSE),VLOOKUP(K968,MAT_projeto,3,FALSE),VLOOKUP(L968,MAT_prioridade,3,FALSE),VLOOKUP(M968,MAT_decisao,3,FALSE)),"")</f>
        <v/>
      </c>
      <c r="O968" s="103" t="str">
        <f>IF(N968="","",IF(N968&gt;=F4_DE,VLOOKUP(Faixa_4,MAT_faixa_score,4,FALSE),IF(N968&lt;=F1_ATE,VLOOKUP(Faixa_1,MAT_faixa_score,4,FALSE),IF(AND(N968&gt;=F2_DE,N968&lt;=F2_ATE),VLOOKUP(Faixa_2,MAT_faixa_score,4,FALSE),IF(AND(N968&gt;=F3_DE,N968&lt;=F3_ATE),VLOOKUP(Faixa_3,MAT_faixa_score,4,FALSE),"")))))</f>
        <v/>
      </c>
      <c r="P968" s="103" t="str">
        <f>IF(N968="","",IF(N968&gt;=F4_DE,VLOOKUP(Faixa_4,MAT_faixa_score,5,FALSE),IF(N968&lt;=F1_ATE,VLOOKUP(Faixa_1,MAT_faixa_score,5,FALSE),IF(AND(N968&gt;=F2_DE,N968&lt;=F2_ATE),VLOOKUP(Faixa_2,MAT_faixa_score,5,FALSE),IF(AND(N968&gt;=F3_DE,N968&lt;=F3_ATE),VLOOKUP(Faixa_3,MAT_faixa_score,5,FALSE),"")))))</f>
        <v/>
      </c>
    </row>
    <row r="969">
      <c r="A969" s="118"/>
      <c r="B969" s="118"/>
      <c r="C969" s="118"/>
      <c r="D969" s="119"/>
      <c r="E969" s="118"/>
      <c r="F969" s="118"/>
      <c r="G969" s="120"/>
      <c r="H969" s="120"/>
      <c r="I969" s="121" t="str">
        <f t="shared" si="1"/>
        <v/>
      </c>
      <c r="J969" s="121"/>
      <c r="K969" s="103"/>
      <c r="L969" s="103"/>
      <c r="M969" s="121"/>
      <c r="N969" s="103" t="str">
        <f>IFERROR(SUM(VLOOKUP(J969,MAT_necessidade,3,FALSE),VLOOKUP(K969,MAT_projeto,3,FALSE),VLOOKUP(L969,MAT_prioridade,3,FALSE),VLOOKUP(M969,MAT_decisao,3,FALSE)),"")</f>
        <v/>
      </c>
      <c r="O969" s="103" t="str">
        <f>IF(N969="","",IF(N969&gt;=F4_DE,VLOOKUP(Faixa_4,MAT_faixa_score,4,FALSE),IF(N969&lt;=F1_ATE,VLOOKUP(Faixa_1,MAT_faixa_score,4,FALSE),IF(AND(N969&gt;=F2_DE,N969&lt;=F2_ATE),VLOOKUP(Faixa_2,MAT_faixa_score,4,FALSE),IF(AND(N969&gt;=F3_DE,N969&lt;=F3_ATE),VLOOKUP(Faixa_3,MAT_faixa_score,4,FALSE),"")))))</f>
        <v/>
      </c>
      <c r="P969" s="103" t="str">
        <f>IF(N969="","",IF(N969&gt;=F4_DE,VLOOKUP(Faixa_4,MAT_faixa_score,5,FALSE),IF(N969&lt;=F1_ATE,VLOOKUP(Faixa_1,MAT_faixa_score,5,FALSE),IF(AND(N969&gt;=F2_DE,N969&lt;=F2_ATE),VLOOKUP(Faixa_2,MAT_faixa_score,5,FALSE),IF(AND(N969&gt;=F3_DE,N969&lt;=F3_ATE),VLOOKUP(Faixa_3,MAT_faixa_score,5,FALSE),"")))))</f>
        <v/>
      </c>
    </row>
    <row r="970">
      <c r="A970" s="118"/>
      <c r="B970" s="118"/>
      <c r="C970" s="118"/>
      <c r="D970" s="119"/>
      <c r="E970" s="118"/>
      <c r="F970" s="118"/>
      <c r="G970" s="120"/>
      <c r="H970" s="120"/>
      <c r="I970" s="121" t="str">
        <f t="shared" si="1"/>
        <v/>
      </c>
      <c r="J970" s="121"/>
      <c r="K970" s="103"/>
      <c r="L970" s="103"/>
      <c r="M970" s="121"/>
      <c r="N970" s="103" t="str">
        <f>IFERROR(SUM(VLOOKUP(J970,MAT_necessidade,3,FALSE),VLOOKUP(K970,MAT_projeto,3,FALSE),VLOOKUP(L970,MAT_prioridade,3,FALSE),VLOOKUP(M970,MAT_decisao,3,FALSE)),"")</f>
        <v/>
      </c>
      <c r="O970" s="103" t="str">
        <f>IF(N970="","",IF(N970&gt;=F4_DE,VLOOKUP(Faixa_4,MAT_faixa_score,4,FALSE),IF(N970&lt;=F1_ATE,VLOOKUP(Faixa_1,MAT_faixa_score,4,FALSE),IF(AND(N970&gt;=F2_DE,N970&lt;=F2_ATE),VLOOKUP(Faixa_2,MAT_faixa_score,4,FALSE),IF(AND(N970&gt;=F3_DE,N970&lt;=F3_ATE),VLOOKUP(Faixa_3,MAT_faixa_score,4,FALSE),"")))))</f>
        <v/>
      </c>
      <c r="P970" s="103" t="str">
        <f>IF(N970="","",IF(N970&gt;=F4_DE,VLOOKUP(Faixa_4,MAT_faixa_score,5,FALSE),IF(N970&lt;=F1_ATE,VLOOKUP(Faixa_1,MAT_faixa_score,5,FALSE),IF(AND(N970&gt;=F2_DE,N970&lt;=F2_ATE),VLOOKUP(Faixa_2,MAT_faixa_score,5,FALSE),IF(AND(N970&gt;=F3_DE,N970&lt;=F3_ATE),VLOOKUP(Faixa_3,MAT_faixa_score,5,FALSE),"")))))</f>
        <v/>
      </c>
    </row>
    <row r="971">
      <c r="A971" s="118"/>
      <c r="B971" s="118"/>
      <c r="C971" s="118"/>
      <c r="D971" s="119"/>
      <c r="E971" s="118"/>
      <c r="F971" s="118"/>
      <c r="G971" s="120"/>
      <c r="H971" s="120"/>
      <c r="I971" s="121" t="str">
        <f t="shared" si="1"/>
        <v/>
      </c>
      <c r="J971" s="121"/>
      <c r="K971" s="103"/>
      <c r="L971" s="103"/>
      <c r="M971" s="121"/>
      <c r="N971" s="103" t="str">
        <f>IFERROR(SUM(VLOOKUP(J971,MAT_necessidade,3,FALSE),VLOOKUP(K971,MAT_projeto,3,FALSE),VLOOKUP(L971,MAT_prioridade,3,FALSE),VLOOKUP(M971,MAT_decisao,3,FALSE)),"")</f>
        <v/>
      </c>
      <c r="O971" s="103" t="str">
        <f>IF(N971="","",IF(N971&gt;=F4_DE,VLOOKUP(Faixa_4,MAT_faixa_score,4,FALSE),IF(N971&lt;=F1_ATE,VLOOKUP(Faixa_1,MAT_faixa_score,4,FALSE),IF(AND(N971&gt;=F2_DE,N971&lt;=F2_ATE),VLOOKUP(Faixa_2,MAT_faixa_score,4,FALSE),IF(AND(N971&gt;=F3_DE,N971&lt;=F3_ATE),VLOOKUP(Faixa_3,MAT_faixa_score,4,FALSE),"")))))</f>
        <v/>
      </c>
      <c r="P971" s="103" t="str">
        <f>IF(N971="","",IF(N971&gt;=F4_DE,VLOOKUP(Faixa_4,MAT_faixa_score,5,FALSE),IF(N971&lt;=F1_ATE,VLOOKUP(Faixa_1,MAT_faixa_score,5,FALSE),IF(AND(N971&gt;=F2_DE,N971&lt;=F2_ATE),VLOOKUP(Faixa_2,MAT_faixa_score,5,FALSE),IF(AND(N971&gt;=F3_DE,N971&lt;=F3_ATE),VLOOKUP(Faixa_3,MAT_faixa_score,5,FALSE),"")))))</f>
        <v/>
      </c>
    </row>
    <row r="972">
      <c r="A972" s="118"/>
      <c r="B972" s="118"/>
      <c r="C972" s="118"/>
      <c r="D972" s="119"/>
      <c r="E972" s="118"/>
      <c r="F972" s="118"/>
      <c r="G972" s="120"/>
      <c r="H972" s="120"/>
      <c r="I972" s="121" t="str">
        <f t="shared" si="1"/>
        <v/>
      </c>
      <c r="J972" s="121"/>
      <c r="K972" s="103"/>
      <c r="L972" s="103"/>
      <c r="M972" s="121"/>
      <c r="N972" s="103" t="str">
        <f>IFERROR(SUM(VLOOKUP(J972,MAT_necessidade,3,FALSE),VLOOKUP(K972,MAT_projeto,3,FALSE),VLOOKUP(L972,MAT_prioridade,3,FALSE),VLOOKUP(M972,MAT_decisao,3,FALSE)),"")</f>
        <v/>
      </c>
      <c r="O972" s="103" t="str">
        <f>IF(N972="","",IF(N972&gt;=F4_DE,VLOOKUP(Faixa_4,MAT_faixa_score,4,FALSE),IF(N972&lt;=F1_ATE,VLOOKUP(Faixa_1,MAT_faixa_score,4,FALSE),IF(AND(N972&gt;=F2_DE,N972&lt;=F2_ATE),VLOOKUP(Faixa_2,MAT_faixa_score,4,FALSE),IF(AND(N972&gt;=F3_DE,N972&lt;=F3_ATE),VLOOKUP(Faixa_3,MAT_faixa_score,4,FALSE),"")))))</f>
        <v/>
      </c>
      <c r="P972" s="103" t="str">
        <f>IF(N972="","",IF(N972&gt;=F4_DE,VLOOKUP(Faixa_4,MAT_faixa_score,5,FALSE),IF(N972&lt;=F1_ATE,VLOOKUP(Faixa_1,MAT_faixa_score,5,FALSE),IF(AND(N972&gt;=F2_DE,N972&lt;=F2_ATE),VLOOKUP(Faixa_2,MAT_faixa_score,5,FALSE),IF(AND(N972&gt;=F3_DE,N972&lt;=F3_ATE),VLOOKUP(Faixa_3,MAT_faixa_score,5,FALSE),"")))))</f>
        <v/>
      </c>
    </row>
    <row r="973">
      <c r="A973" s="118"/>
      <c r="B973" s="118"/>
      <c r="C973" s="118"/>
      <c r="D973" s="119"/>
      <c r="E973" s="118"/>
      <c r="F973" s="118"/>
      <c r="G973" s="120"/>
      <c r="H973" s="120"/>
      <c r="I973" s="121" t="str">
        <f t="shared" si="1"/>
        <v/>
      </c>
      <c r="J973" s="121"/>
      <c r="K973" s="103"/>
      <c r="L973" s="103"/>
      <c r="M973" s="121"/>
      <c r="N973" s="103" t="str">
        <f>IFERROR(SUM(VLOOKUP(J973,MAT_necessidade,3,FALSE),VLOOKUP(K973,MAT_projeto,3,FALSE),VLOOKUP(L973,MAT_prioridade,3,FALSE),VLOOKUP(M973,MAT_decisao,3,FALSE)),"")</f>
        <v/>
      </c>
      <c r="O973" s="103" t="str">
        <f>IF(N973="","",IF(N973&gt;=F4_DE,VLOOKUP(Faixa_4,MAT_faixa_score,4,FALSE),IF(N973&lt;=F1_ATE,VLOOKUP(Faixa_1,MAT_faixa_score,4,FALSE),IF(AND(N973&gt;=F2_DE,N973&lt;=F2_ATE),VLOOKUP(Faixa_2,MAT_faixa_score,4,FALSE),IF(AND(N973&gt;=F3_DE,N973&lt;=F3_ATE),VLOOKUP(Faixa_3,MAT_faixa_score,4,FALSE),"")))))</f>
        <v/>
      </c>
      <c r="P973" s="103" t="str">
        <f>IF(N973="","",IF(N973&gt;=F4_DE,VLOOKUP(Faixa_4,MAT_faixa_score,5,FALSE),IF(N973&lt;=F1_ATE,VLOOKUP(Faixa_1,MAT_faixa_score,5,FALSE),IF(AND(N973&gt;=F2_DE,N973&lt;=F2_ATE),VLOOKUP(Faixa_2,MAT_faixa_score,5,FALSE),IF(AND(N973&gt;=F3_DE,N973&lt;=F3_ATE),VLOOKUP(Faixa_3,MAT_faixa_score,5,FALSE),"")))))</f>
        <v/>
      </c>
    </row>
    <row r="974">
      <c r="A974" s="118"/>
      <c r="B974" s="118"/>
      <c r="C974" s="118"/>
      <c r="D974" s="119"/>
      <c r="E974" s="118"/>
      <c r="F974" s="118"/>
      <c r="G974" s="120"/>
      <c r="H974" s="120"/>
      <c r="I974" s="121" t="str">
        <f t="shared" si="1"/>
        <v/>
      </c>
      <c r="J974" s="121"/>
      <c r="K974" s="103"/>
      <c r="L974" s="103"/>
      <c r="M974" s="121"/>
      <c r="N974" s="103" t="str">
        <f>IFERROR(SUM(VLOOKUP(J974,MAT_necessidade,3,FALSE),VLOOKUP(K974,MAT_projeto,3,FALSE),VLOOKUP(L974,MAT_prioridade,3,FALSE),VLOOKUP(M974,MAT_decisao,3,FALSE)),"")</f>
        <v/>
      </c>
      <c r="O974" s="103" t="str">
        <f>IF(N974="","",IF(N974&gt;=F4_DE,VLOOKUP(Faixa_4,MAT_faixa_score,4,FALSE),IF(N974&lt;=F1_ATE,VLOOKUP(Faixa_1,MAT_faixa_score,4,FALSE),IF(AND(N974&gt;=F2_DE,N974&lt;=F2_ATE),VLOOKUP(Faixa_2,MAT_faixa_score,4,FALSE),IF(AND(N974&gt;=F3_DE,N974&lt;=F3_ATE),VLOOKUP(Faixa_3,MAT_faixa_score,4,FALSE),"")))))</f>
        <v/>
      </c>
      <c r="P974" s="103" t="str">
        <f>IF(N974="","",IF(N974&gt;=F4_DE,VLOOKUP(Faixa_4,MAT_faixa_score,5,FALSE),IF(N974&lt;=F1_ATE,VLOOKUP(Faixa_1,MAT_faixa_score,5,FALSE),IF(AND(N974&gt;=F2_DE,N974&lt;=F2_ATE),VLOOKUP(Faixa_2,MAT_faixa_score,5,FALSE),IF(AND(N974&gt;=F3_DE,N974&lt;=F3_ATE),VLOOKUP(Faixa_3,MAT_faixa_score,5,FALSE),"")))))</f>
        <v/>
      </c>
    </row>
    <row r="975">
      <c r="A975" s="118"/>
      <c r="B975" s="118"/>
      <c r="C975" s="118"/>
      <c r="D975" s="119"/>
      <c r="E975" s="118"/>
      <c r="F975" s="118"/>
      <c r="G975" s="120"/>
      <c r="H975" s="120"/>
      <c r="I975" s="121" t="str">
        <f t="shared" si="1"/>
        <v/>
      </c>
      <c r="J975" s="121"/>
      <c r="K975" s="103"/>
      <c r="L975" s="103"/>
      <c r="M975" s="121"/>
      <c r="N975" s="103" t="str">
        <f>IFERROR(SUM(VLOOKUP(J975,MAT_necessidade,3,FALSE),VLOOKUP(K975,MAT_projeto,3,FALSE),VLOOKUP(L975,MAT_prioridade,3,FALSE),VLOOKUP(M975,MAT_decisao,3,FALSE)),"")</f>
        <v/>
      </c>
      <c r="O975" s="103" t="str">
        <f>IF(N975="","",IF(N975&gt;=F4_DE,VLOOKUP(Faixa_4,MAT_faixa_score,4,FALSE),IF(N975&lt;=F1_ATE,VLOOKUP(Faixa_1,MAT_faixa_score,4,FALSE),IF(AND(N975&gt;=F2_DE,N975&lt;=F2_ATE),VLOOKUP(Faixa_2,MAT_faixa_score,4,FALSE),IF(AND(N975&gt;=F3_DE,N975&lt;=F3_ATE),VLOOKUP(Faixa_3,MAT_faixa_score,4,FALSE),"")))))</f>
        <v/>
      </c>
      <c r="P975" s="103" t="str">
        <f>IF(N975="","",IF(N975&gt;=F4_DE,VLOOKUP(Faixa_4,MAT_faixa_score,5,FALSE),IF(N975&lt;=F1_ATE,VLOOKUP(Faixa_1,MAT_faixa_score,5,FALSE),IF(AND(N975&gt;=F2_DE,N975&lt;=F2_ATE),VLOOKUP(Faixa_2,MAT_faixa_score,5,FALSE),IF(AND(N975&gt;=F3_DE,N975&lt;=F3_ATE),VLOOKUP(Faixa_3,MAT_faixa_score,5,FALSE),"")))))</f>
        <v/>
      </c>
    </row>
    <row r="976">
      <c r="A976" s="118"/>
      <c r="B976" s="118"/>
      <c r="C976" s="118"/>
      <c r="D976" s="119"/>
      <c r="E976" s="118"/>
      <c r="F976" s="118"/>
      <c r="G976" s="120"/>
      <c r="H976" s="120"/>
      <c r="I976" s="121" t="str">
        <f t="shared" si="1"/>
        <v/>
      </c>
      <c r="J976" s="121"/>
      <c r="K976" s="103"/>
      <c r="L976" s="103"/>
      <c r="M976" s="121"/>
      <c r="N976" s="103" t="str">
        <f>IFERROR(SUM(VLOOKUP(J976,MAT_necessidade,3,FALSE),VLOOKUP(K976,MAT_projeto,3,FALSE),VLOOKUP(L976,MAT_prioridade,3,FALSE),VLOOKUP(M976,MAT_decisao,3,FALSE)),"")</f>
        <v/>
      </c>
      <c r="O976" s="103" t="str">
        <f>IF(N976="","",IF(N976&gt;=F4_DE,VLOOKUP(Faixa_4,MAT_faixa_score,4,FALSE),IF(N976&lt;=F1_ATE,VLOOKUP(Faixa_1,MAT_faixa_score,4,FALSE),IF(AND(N976&gt;=F2_DE,N976&lt;=F2_ATE),VLOOKUP(Faixa_2,MAT_faixa_score,4,FALSE),IF(AND(N976&gt;=F3_DE,N976&lt;=F3_ATE),VLOOKUP(Faixa_3,MAT_faixa_score,4,FALSE),"")))))</f>
        <v/>
      </c>
      <c r="P976" s="103" t="str">
        <f>IF(N976="","",IF(N976&gt;=F4_DE,VLOOKUP(Faixa_4,MAT_faixa_score,5,FALSE),IF(N976&lt;=F1_ATE,VLOOKUP(Faixa_1,MAT_faixa_score,5,FALSE),IF(AND(N976&gt;=F2_DE,N976&lt;=F2_ATE),VLOOKUP(Faixa_2,MAT_faixa_score,5,FALSE),IF(AND(N976&gt;=F3_DE,N976&lt;=F3_ATE),VLOOKUP(Faixa_3,MAT_faixa_score,5,FALSE),"")))))</f>
        <v/>
      </c>
    </row>
    <row r="977">
      <c r="A977" s="118"/>
      <c r="B977" s="118"/>
      <c r="C977" s="118"/>
      <c r="D977" s="119"/>
      <c r="E977" s="118"/>
      <c r="F977" s="118"/>
      <c r="G977" s="120"/>
      <c r="H977" s="120"/>
      <c r="I977" s="121" t="str">
        <f t="shared" si="1"/>
        <v/>
      </c>
      <c r="J977" s="121"/>
      <c r="K977" s="103"/>
      <c r="L977" s="103"/>
      <c r="M977" s="121"/>
      <c r="N977" s="103" t="str">
        <f>IFERROR(SUM(VLOOKUP(J977,MAT_necessidade,3,FALSE),VLOOKUP(K977,MAT_projeto,3,FALSE),VLOOKUP(L977,MAT_prioridade,3,FALSE),VLOOKUP(M977,MAT_decisao,3,FALSE)),"")</f>
        <v/>
      </c>
      <c r="O977" s="103" t="str">
        <f>IF(N977="","",IF(N977&gt;=F4_DE,VLOOKUP(Faixa_4,MAT_faixa_score,4,FALSE),IF(N977&lt;=F1_ATE,VLOOKUP(Faixa_1,MAT_faixa_score,4,FALSE),IF(AND(N977&gt;=F2_DE,N977&lt;=F2_ATE),VLOOKUP(Faixa_2,MAT_faixa_score,4,FALSE),IF(AND(N977&gt;=F3_DE,N977&lt;=F3_ATE),VLOOKUP(Faixa_3,MAT_faixa_score,4,FALSE),"")))))</f>
        <v/>
      </c>
      <c r="P977" s="103" t="str">
        <f>IF(N977="","",IF(N977&gt;=F4_DE,VLOOKUP(Faixa_4,MAT_faixa_score,5,FALSE),IF(N977&lt;=F1_ATE,VLOOKUP(Faixa_1,MAT_faixa_score,5,FALSE),IF(AND(N977&gt;=F2_DE,N977&lt;=F2_ATE),VLOOKUP(Faixa_2,MAT_faixa_score,5,FALSE),IF(AND(N977&gt;=F3_DE,N977&lt;=F3_ATE),VLOOKUP(Faixa_3,MAT_faixa_score,5,FALSE),"")))))</f>
        <v/>
      </c>
    </row>
    <row r="978">
      <c r="A978" s="118"/>
      <c r="B978" s="118"/>
      <c r="C978" s="118"/>
      <c r="D978" s="119"/>
      <c r="E978" s="118"/>
      <c r="F978" s="118"/>
      <c r="G978" s="120"/>
      <c r="H978" s="120"/>
      <c r="I978" s="121" t="str">
        <f t="shared" si="1"/>
        <v/>
      </c>
      <c r="J978" s="121"/>
      <c r="K978" s="103"/>
      <c r="L978" s="103"/>
      <c r="M978" s="121"/>
      <c r="N978" s="103" t="str">
        <f>IFERROR(SUM(VLOOKUP(J978,MAT_necessidade,3,FALSE),VLOOKUP(K978,MAT_projeto,3,FALSE),VLOOKUP(L978,MAT_prioridade,3,FALSE),VLOOKUP(M978,MAT_decisao,3,FALSE)),"")</f>
        <v/>
      </c>
      <c r="O978" s="103" t="str">
        <f>IF(N978="","",IF(N978&gt;=F4_DE,VLOOKUP(Faixa_4,MAT_faixa_score,4,FALSE),IF(N978&lt;=F1_ATE,VLOOKUP(Faixa_1,MAT_faixa_score,4,FALSE),IF(AND(N978&gt;=F2_DE,N978&lt;=F2_ATE),VLOOKUP(Faixa_2,MAT_faixa_score,4,FALSE),IF(AND(N978&gt;=F3_DE,N978&lt;=F3_ATE),VLOOKUP(Faixa_3,MAT_faixa_score,4,FALSE),"")))))</f>
        <v/>
      </c>
      <c r="P978" s="103" t="str">
        <f>IF(N978="","",IF(N978&gt;=F4_DE,VLOOKUP(Faixa_4,MAT_faixa_score,5,FALSE),IF(N978&lt;=F1_ATE,VLOOKUP(Faixa_1,MAT_faixa_score,5,FALSE),IF(AND(N978&gt;=F2_DE,N978&lt;=F2_ATE),VLOOKUP(Faixa_2,MAT_faixa_score,5,FALSE),IF(AND(N978&gt;=F3_DE,N978&lt;=F3_ATE),VLOOKUP(Faixa_3,MAT_faixa_score,5,FALSE),"")))))</f>
        <v/>
      </c>
    </row>
    <row r="979">
      <c r="A979" s="118"/>
      <c r="B979" s="118"/>
      <c r="C979" s="118"/>
      <c r="D979" s="119"/>
      <c r="E979" s="118"/>
      <c r="F979" s="118"/>
      <c r="G979" s="120"/>
      <c r="H979" s="120"/>
      <c r="I979" s="121" t="str">
        <f t="shared" si="1"/>
        <v/>
      </c>
      <c r="J979" s="121"/>
      <c r="K979" s="103"/>
      <c r="L979" s="103"/>
      <c r="M979" s="121"/>
      <c r="N979" s="103" t="str">
        <f>IFERROR(SUM(VLOOKUP(J979,MAT_necessidade,3,FALSE),VLOOKUP(K979,MAT_projeto,3,FALSE),VLOOKUP(L979,MAT_prioridade,3,FALSE),VLOOKUP(M979,MAT_decisao,3,FALSE)),"")</f>
        <v/>
      </c>
      <c r="O979" s="103" t="str">
        <f>IF(N979="","",IF(N979&gt;=F4_DE,VLOOKUP(Faixa_4,MAT_faixa_score,4,FALSE),IF(N979&lt;=F1_ATE,VLOOKUP(Faixa_1,MAT_faixa_score,4,FALSE),IF(AND(N979&gt;=F2_DE,N979&lt;=F2_ATE),VLOOKUP(Faixa_2,MAT_faixa_score,4,FALSE),IF(AND(N979&gt;=F3_DE,N979&lt;=F3_ATE),VLOOKUP(Faixa_3,MAT_faixa_score,4,FALSE),"")))))</f>
        <v/>
      </c>
      <c r="P979" s="103" t="str">
        <f>IF(N979="","",IF(N979&gt;=F4_DE,VLOOKUP(Faixa_4,MAT_faixa_score,5,FALSE),IF(N979&lt;=F1_ATE,VLOOKUP(Faixa_1,MAT_faixa_score,5,FALSE),IF(AND(N979&gt;=F2_DE,N979&lt;=F2_ATE),VLOOKUP(Faixa_2,MAT_faixa_score,5,FALSE),IF(AND(N979&gt;=F3_DE,N979&lt;=F3_ATE),VLOOKUP(Faixa_3,MAT_faixa_score,5,FALSE),"")))))</f>
        <v/>
      </c>
    </row>
    <row r="980">
      <c r="A980" s="118"/>
      <c r="B980" s="118"/>
      <c r="C980" s="118"/>
      <c r="D980" s="119"/>
      <c r="E980" s="118"/>
      <c r="F980" s="118"/>
      <c r="G980" s="120"/>
      <c r="H980" s="120"/>
      <c r="I980" s="121" t="str">
        <f t="shared" si="1"/>
        <v/>
      </c>
      <c r="J980" s="121"/>
      <c r="K980" s="103"/>
      <c r="L980" s="103"/>
      <c r="M980" s="121"/>
      <c r="N980" s="103" t="str">
        <f>IFERROR(SUM(VLOOKUP(J980,MAT_necessidade,3,FALSE),VLOOKUP(K980,MAT_projeto,3,FALSE),VLOOKUP(L980,MAT_prioridade,3,FALSE),VLOOKUP(M980,MAT_decisao,3,FALSE)),"")</f>
        <v/>
      </c>
      <c r="O980" s="103" t="str">
        <f>IF(N980="","",IF(N980&gt;=F4_DE,VLOOKUP(Faixa_4,MAT_faixa_score,4,FALSE),IF(N980&lt;=F1_ATE,VLOOKUP(Faixa_1,MAT_faixa_score,4,FALSE),IF(AND(N980&gt;=F2_DE,N980&lt;=F2_ATE),VLOOKUP(Faixa_2,MAT_faixa_score,4,FALSE),IF(AND(N980&gt;=F3_DE,N980&lt;=F3_ATE),VLOOKUP(Faixa_3,MAT_faixa_score,4,FALSE),"")))))</f>
        <v/>
      </c>
      <c r="P980" s="103" t="str">
        <f>IF(N980="","",IF(N980&gt;=F4_DE,VLOOKUP(Faixa_4,MAT_faixa_score,5,FALSE),IF(N980&lt;=F1_ATE,VLOOKUP(Faixa_1,MAT_faixa_score,5,FALSE),IF(AND(N980&gt;=F2_DE,N980&lt;=F2_ATE),VLOOKUP(Faixa_2,MAT_faixa_score,5,FALSE),IF(AND(N980&gt;=F3_DE,N980&lt;=F3_ATE),VLOOKUP(Faixa_3,MAT_faixa_score,5,FALSE),"")))))</f>
        <v/>
      </c>
    </row>
    <row r="981">
      <c r="A981" s="118"/>
      <c r="B981" s="118"/>
      <c r="C981" s="118"/>
      <c r="D981" s="119"/>
      <c r="E981" s="118"/>
      <c r="F981" s="118"/>
      <c r="G981" s="120"/>
      <c r="H981" s="120"/>
      <c r="I981" s="121" t="str">
        <f t="shared" si="1"/>
        <v/>
      </c>
      <c r="J981" s="121"/>
      <c r="K981" s="103"/>
      <c r="L981" s="103"/>
      <c r="M981" s="121"/>
      <c r="N981" s="103" t="str">
        <f>IFERROR(SUM(VLOOKUP(J981,MAT_necessidade,3,FALSE),VLOOKUP(K981,MAT_projeto,3,FALSE),VLOOKUP(L981,MAT_prioridade,3,FALSE),VLOOKUP(M981,MAT_decisao,3,FALSE)),"")</f>
        <v/>
      </c>
      <c r="O981" s="103" t="str">
        <f>IF(N981="","",IF(N981&gt;=F4_DE,VLOOKUP(Faixa_4,MAT_faixa_score,4,FALSE),IF(N981&lt;=F1_ATE,VLOOKUP(Faixa_1,MAT_faixa_score,4,FALSE),IF(AND(N981&gt;=F2_DE,N981&lt;=F2_ATE),VLOOKUP(Faixa_2,MAT_faixa_score,4,FALSE),IF(AND(N981&gt;=F3_DE,N981&lt;=F3_ATE),VLOOKUP(Faixa_3,MAT_faixa_score,4,FALSE),"")))))</f>
        <v/>
      </c>
      <c r="P981" s="103" t="str">
        <f>IF(N981="","",IF(N981&gt;=F4_DE,VLOOKUP(Faixa_4,MAT_faixa_score,5,FALSE),IF(N981&lt;=F1_ATE,VLOOKUP(Faixa_1,MAT_faixa_score,5,FALSE),IF(AND(N981&gt;=F2_DE,N981&lt;=F2_ATE),VLOOKUP(Faixa_2,MAT_faixa_score,5,FALSE),IF(AND(N981&gt;=F3_DE,N981&lt;=F3_ATE),VLOOKUP(Faixa_3,MAT_faixa_score,5,FALSE),"")))))</f>
        <v/>
      </c>
    </row>
    <row r="982">
      <c r="A982" s="118"/>
      <c r="B982" s="118"/>
      <c r="C982" s="118"/>
      <c r="D982" s="119"/>
      <c r="E982" s="118"/>
      <c r="F982" s="118"/>
      <c r="G982" s="120"/>
      <c r="H982" s="120"/>
      <c r="I982" s="121" t="str">
        <f t="shared" si="1"/>
        <v/>
      </c>
      <c r="J982" s="121"/>
      <c r="K982" s="103"/>
      <c r="L982" s="103"/>
      <c r="M982" s="121"/>
      <c r="N982" s="103" t="str">
        <f>IFERROR(SUM(VLOOKUP(J982,MAT_necessidade,3,FALSE),VLOOKUP(K982,MAT_projeto,3,FALSE),VLOOKUP(L982,MAT_prioridade,3,FALSE),VLOOKUP(M982,MAT_decisao,3,FALSE)),"")</f>
        <v/>
      </c>
      <c r="O982" s="103" t="str">
        <f>IF(N982="","",IF(N982&gt;=F4_DE,VLOOKUP(Faixa_4,MAT_faixa_score,4,FALSE),IF(N982&lt;=F1_ATE,VLOOKUP(Faixa_1,MAT_faixa_score,4,FALSE),IF(AND(N982&gt;=F2_DE,N982&lt;=F2_ATE),VLOOKUP(Faixa_2,MAT_faixa_score,4,FALSE),IF(AND(N982&gt;=F3_DE,N982&lt;=F3_ATE),VLOOKUP(Faixa_3,MAT_faixa_score,4,FALSE),"")))))</f>
        <v/>
      </c>
      <c r="P982" s="103" t="str">
        <f>IF(N982="","",IF(N982&gt;=F4_DE,VLOOKUP(Faixa_4,MAT_faixa_score,5,FALSE),IF(N982&lt;=F1_ATE,VLOOKUP(Faixa_1,MAT_faixa_score,5,FALSE),IF(AND(N982&gt;=F2_DE,N982&lt;=F2_ATE),VLOOKUP(Faixa_2,MAT_faixa_score,5,FALSE),IF(AND(N982&gt;=F3_DE,N982&lt;=F3_ATE),VLOOKUP(Faixa_3,MAT_faixa_score,5,FALSE),"")))))</f>
        <v/>
      </c>
    </row>
    <row r="983">
      <c r="A983" s="118"/>
      <c r="B983" s="118"/>
      <c r="C983" s="118"/>
      <c r="D983" s="119"/>
      <c r="E983" s="118"/>
      <c r="F983" s="118"/>
      <c r="G983" s="120"/>
      <c r="H983" s="120"/>
      <c r="I983" s="121" t="str">
        <f t="shared" si="1"/>
        <v/>
      </c>
      <c r="J983" s="121"/>
      <c r="K983" s="103"/>
      <c r="L983" s="103"/>
      <c r="M983" s="121"/>
      <c r="N983" s="103" t="str">
        <f>IFERROR(SUM(VLOOKUP(J983,MAT_necessidade,3,FALSE),VLOOKUP(K983,MAT_projeto,3,FALSE),VLOOKUP(L983,MAT_prioridade,3,FALSE),VLOOKUP(M983,MAT_decisao,3,FALSE)),"")</f>
        <v/>
      </c>
      <c r="O983" s="103" t="str">
        <f>IF(N983="","",IF(N983&gt;=F4_DE,VLOOKUP(Faixa_4,MAT_faixa_score,4,FALSE),IF(N983&lt;=F1_ATE,VLOOKUP(Faixa_1,MAT_faixa_score,4,FALSE),IF(AND(N983&gt;=F2_DE,N983&lt;=F2_ATE),VLOOKUP(Faixa_2,MAT_faixa_score,4,FALSE),IF(AND(N983&gt;=F3_DE,N983&lt;=F3_ATE),VLOOKUP(Faixa_3,MAT_faixa_score,4,FALSE),"")))))</f>
        <v/>
      </c>
      <c r="P983" s="103" t="str">
        <f>IF(N983="","",IF(N983&gt;=F4_DE,VLOOKUP(Faixa_4,MAT_faixa_score,5,FALSE),IF(N983&lt;=F1_ATE,VLOOKUP(Faixa_1,MAT_faixa_score,5,FALSE),IF(AND(N983&gt;=F2_DE,N983&lt;=F2_ATE),VLOOKUP(Faixa_2,MAT_faixa_score,5,FALSE),IF(AND(N983&gt;=F3_DE,N983&lt;=F3_ATE),VLOOKUP(Faixa_3,MAT_faixa_score,5,FALSE),"")))))</f>
        <v/>
      </c>
    </row>
    <row r="984">
      <c r="A984" s="118"/>
      <c r="B984" s="118"/>
      <c r="C984" s="118"/>
      <c r="D984" s="119"/>
      <c r="E984" s="118"/>
      <c r="F984" s="118"/>
      <c r="G984" s="120"/>
      <c r="H984" s="120"/>
      <c r="I984" s="121" t="str">
        <f t="shared" si="1"/>
        <v/>
      </c>
      <c r="J984" s="121"/>
      <c r="K984" s="103"/>
      <c r="L984" s="103"/>
      <c r="M984" s="121"/>
      <c r="N984" s="103" t="str">
        <f>IFERROR(SUM(VLOOKUP(J984,MAT_necessidade,3,FALSE),VLOOKUP(K984,MAT_projeto,3,FALSE),VLOOKUP(L984,MAT_prioridade,3,FALSE),VLOOKUP(M984,MAT_decisao,3,FALSE)),"")</f>
        <v/>
      </c>
      <c r="O984" s="103" t="str">
        <f>IF(N984="","",IF(N984&gt;=F4_DE,VLOOKUP(Faixa_4,MAT_faixa_score,4,FALSE),IF(N984&lt;=F1_ATE,VLOOKUP(Faixa_1,MAT_faixa_score,4,FALSE),IF(AND(N984&gt;=F2_DE,N984&lt;=F2_ATE),VLOOKUP(Faixa_2,MAT_faixa_score,4,FALSE),IF(AND(N984&gt;=F3_DE,N984&lt;=F3_ATE),VLOOKUP(Faixa_3,MAT_faixa_score,4,FALSE),"")))))</f>
        <v/>
      </c>
      <c r="P984" s="103" t="str">
        <f>IF(N984="","",IF(N984&gt;=F4_DE,VLOOKUP(Faixa_4,MAT_faixa_score,5,FALSE),IF(N984&lt;=F1_ATE,VLOOKUP(Faixa_1,MAT_faixa_score,5,FALSE),IF(AND(N984&gt;=F2_DE,N984&lt;=F2_ATE),VLOOKUP(Faixa_2,MAT_faixa_score,5,FALSE),IF(AND(N984&gt;=F3_DE,N984&lt;=F3_ATE),VLOOKUP(Faixa_3,MAT_faixa_score,5,FALSE),"")))))</f>
        <v/>
      </c>
    </row>
    <row r="985">
      <c r="A985" s="118"/>
      <c r="B985" s="118"/>
      <c r="C985" s="118"/>
      <c r="D985" s="119"/>
      <c r="E985" s="118"/>
      <c r="F985" s="118"/>
      <c r="G985" s="120"/>
      <c r="H985" s="120"/>
      <c r="I985" s="121" t="str">
        <f t="shared" si="1"/>
        <v/>
      </c>
      <c r="J985" s="121"/>
      <c r="K985" s="103"/>
      <c r="L985" s="103"/>
      <c r="M985" s="121"/>
      <c r="N985" s="103" t="str">
        <f>IFERROR(SUM(VLOOKUP(J985,MAT_necessidade,3,FALSE),VLOOKUP(K985,MAT_projeto,3,FALSE),VLOOKUP(L985,MAT_prioridade,3,FALSE),VLOOKUP(M985,MAT_decisao,3,FALSE)),"")</f>
        <v/>
      </c>
      <c r="O985" s="103" t="str">
        <f>IF(N985="","",IF(N985&gt;=F4_DE,VLOOKUP(Faixa_4,MAT_faixa_score,4,FALSE),IF(N985&lt;=F1_ATE,VLOOKUP(Faixa_1,MAT_faixa_score,4,FALSE),IF(AND(N985&gt;=F2_DE,N985&lt;=F2_ATE),VLOOKUP(Faixa_2,MAT_faixa_score,4,FALSE),IF(AND(N985&gt;=F3_DE,N985&lt;=F3_ATE),VLOOKUP(Faixa_3,MAT_faixa_score,4,FALSE),"")))))</f>
        <v/>
      </c>
      <c r="P985" s="103" t="str">
        <f>IF(N985="","",IF(N985&gt;=F4_DE,VLOOKUP(Faixa_4,MAT_faixa_score,5,FALSE),IF(N985&lt;=F1_ATE,VLOOKUP(Faixa_1,MAT_faixa_score,5,FALSE),IF(AND(N985&gt;=F2_DE,N985&lt;=F2_ATE),VLOOKUP(Faixa_2,MAT_faixa_score,5,FALSE),IF(AND(N985&gt;=F3_DE,N985&lt;=F3_ATE),VLOOKUP(Faixa_3,MAT_faixa_score,5,FALSE),"")))))</f>
        <v/>
      </c>
    </row>
    <row r="986">
      <c r="A986" s="118"/>
      <c r="B986" s="118"/>
      <c r="C986" s="118"/>
      <c r="D986" s="119"/>
      <c r="E986" s="118"/>
      <c r="F986" s="118"/>
      <c r="G986" s="120"/>
      <c r="H986" s="120"/>
      <c r="I986" s="121" t="str">
        <f t="shared" si="1"/>
        <v/>
      </c>
      <c r="J986" s="121"/>
      <c r="K986" s="103"/>
      <c r="L986" s="103"/>
      <c r="M986" s="121"/>
      <c r="N986" s="103" t="str">
        <f>IFERROR(SUM(VLOOKUP(J986,MAT_necessidade,3,FALSE),VLOOKUP(K986,MAT_projeto,3,FALSE),VLOOKUP(L986,MAT_prioridade,3,FALSE),VLOOKUP(M986,MAT_decisao,3,FALSE)),"")</f>
        <v/>
      </c>
      <c r="O986" s="103" t="str">
        <f>IF(N986="","",IF(N986&gt;=F4_DE,VLOOKUP(Faixa_4,MAT_faixa_score,4,FALSE),IF(N986&lt;=F1_ATE,VLOOKUP(Faixa_1,MAT_faixa_score,4,FALSE),IF(AND(N986&gt;=F2_DE,N986&lt;=F2_ATE),VLOOKUP(Faixa_2,MAT_faixa_score,4,FALSE),IF(AND(N986&gt;=F3_DE,N986&lt;=F3_ATE),VLOOKUP(Faixa_3,MAT_faixa_score,4,FALSE),"")))))</f>
        <v/>
      </c>
      <c r="P986" s="103" t="str">
        <f>IF(N986="","",IF(N986&gt;=F4_DE,VLOOKUP(Faixa_4,MAT_faixa_score,5,FALSE),IF(N986&lt;=F1_ATE,VLOOKUP(Faixa_1,MAT_faixa_score,5,FALSE),IF(AND(N986&gt;=F2_DE,N986&lt;=F2_ATE),VLOOKUP(Faixa_2,MAT_faixa_score,5,FALSE),IF(AND(N986&gt;=F3_DE,N986&lt;=F3_ATE),VLOOKUP(Faixa_3,MAT_faixa_score,5,FALSE),"")))))</f>
        <v/>
      </c>
    </row>
    <row r="987">
      <c r="A987" s="118"/>
      <c r="B987" s="118"/>
      <c r="C987" s="118"/>
      <c r="D987" s="119"/>
      <c r="E987" s="118"/>
      <c r="F987" s="118"/>
      <c r="G987" s="120"/>
      <c r="H987" s="120"/>
      <c r="I987" s="121" t="str">
        <f t="shared" si="1"/>
        <v/>
      </c>
      <c r="J987" s="121"/>
      <c r="K987" s="103"/>
      <c r="L987" s="103"/>
      <c r="M987" s="121"/>
      <c r="N987" s="103" t="str">
        <f>IFERROR(SUM(VLOOKUP(J987,MAT_necessidade,3,FALSE),VLOOKUP(K987,MAT_projeto,3,FALSE),VLOOKUP(L987,MAT_prioridade,3,FALSE),VLOOKUP(M987,MAT_decisao,3,FALSE)),"")</f>
        <v/>
      </c>
      <c r="O987" s="103" t="str">
        <f>IF(N987="","",IF(N987&gt;=F4_DE,VLOOKUP(Faixa_4,MAT_faixa_score,4,FALSE),IF(N987&lt;=F1_ATE,VLOOKUP(Faixa_1,MAT_faixa_score,4,FALSE),IF(AND(N987&gt;=F2_DE,N987&lt;=F2_ATE),VLOOKUP(Faixa_2,MAT_faixa_score,4,FALSE),IF(AND(N987&gt;=F3_DE,N987&lt;=F3_ATE),VLOOKUP(Faixa_3,MAT_faixa_score,4,FALSE),"")))))</f>
        <v/>
      </c>
      <c r="P987" s="103" t="str">
        <f>IF(N987="","",IF(N987&gt;=F4_DE,VLOOKUP(Faixa_4,MAT_faixa_score,5,FALSE),IF(N987&lt;=F1_ATE,VLOOKUP(Faixa_1,MAT_faixa_score,5,FALSE),IF(AND(N987&gt;=F2_DE,N987&lt;=F2_ATE),VLOOKUP(Faixa_2,MAT_faixa_score,5,FALSE),IF(AND(N987&gt;=F3_DE,N987&lt;=F3_ATE),VLOOKUP(Faixa_3,MAT_faixa_score,5,FALSE),"")))))</f>
        <v/>
      </c>
    </row>
    <row r="988">
      <c r="A988" s="118"/>
      <c r="B988" s="118"/>
      <c r="C988" s="118"/>
      <c r="D988" s="119"/>
      <c r="E988" s="118"/>
      <c r="F988" s="118"/>
      <c r="G988" s="120"/>
      <c r="H988" s="120"/>
      <c r="I988" s="121" t="str">
        <f t="shared" si="1"/>
        <v/>
      </c>
      <c r="J988" s="121"/>
      <c r="K988" s="103"/>
      <c r="L988" s="103"/>
      <c r="M988" s="121"/>
      <c r="N988" s="103" t="str">
        <f>IFERROR(SUM(VLOOKUP(J988,MAT_necessidade,3,FALSE),VLOOKUP(K988,MAT_projeto,3,FALSE),VLOOKUP(L988,MAT_prioridade,3,FALSE),VLOOKUP(M988,MAT_decisao,3,FALSE)),"")</f>
        <v/>
      </c>
      <c r="O988" s="103" t="str">
        <f>IF(N988="","",IF(N988&gt;=F4_DE,VLOOKUP(Faixa_4,MAT_faixa_score,4,FALSE),IF(N988&lt;=F1_ATE,VLOOKUP(Faixa_1,MAT_faixa_score,4,FALSE),IF(AND(N988&gt;=F2_DE,N988&lt;=F2_ATE),VLOOKUP(Faixa_2,MAT_faixa_score,4,FALSE),IF(AND(N988&gt;=F3_DE,N988&lt;=F3_ATE),VLOOKUP(Faixa_3,MAT_faixa_score,4,FALSE),"")))))</f>
        <v/>
      </c>
      <c r="P988" s="103" t="str">
        <f>IF(N988="","",IF(N988&gt;=F4_DE,VLOOKUP(Faixa_4,MAT_faixa_score,5,FALSE),IF(N988&lt;=F1_ATE,VLOOKUP(Faixa_1,MAT_faixa_score,5,FALSE),IF(AND(N988&gt;=F2_DE,N988&lt;=F2_ATE),VLOOKUP(Faixa_2,MAT_faixa_score,5,FALSE),IF(AND(N988&gt;=F3_DE,N988&lt;=F3_ATE),VLOOKUP(Faixa_3,MAT_faixa_score,5,FALSE),"")))))</f>
        <v/>
      </c>
    </row>
    <row r="989">
      <c r="A989" s="118"/>
      <c r="B989" s="118"/>
      <c r="C989" s="118"/>
      <c r="D989" s="119"/>
      <c r="E989" s="118"/>
      <c r="F989" s="118"/>
      <c r="G989" s="120"/>
      <c r="H989" s="120"/>
      <c r="I989" s="121" t="str">
        <f t="shared" si="1"/>
        <v/>
      </c>
      <c r="J989" s="121"/>
      <c r="K989" s="103"/>
      <c r="L989" s="103"/>
      <c r="M989" s="121"/>
      <c r="N989" s="103" t="str">
        <f>IFERROR(SUM(VLOOKUP(J989,MAT_necessidade,3,FALSE),VLOOKUP(K989,MAT_projeto,3,FALSE),VLOOKUP(L989,MAT_prioridade,3,FALSE),VLOOKUP(M989,MAT_decisao,3,FALSE)),"")</f>
        <v/>
      </c>
      <c r="O989" s="103" t="str">
        <f>IF(N989="","",IF(N989&gt;=F4_DE,VLOOKUP(Faixa_4,MAT_faixa_score,4,FALSE),IF(N989&lt;=F1_ATE,VLOOKUP(Faixa_1,MAT_faixa_score,4,FALSE),IF(AND(N989&gt;=F2_DE,N989&lt;=F2_ATE),VLOOKUP(Faixa_2,MAT_faixa_score,4,FALSE),IF(AND(N989&gt;=F3_DE,N989&lt;=F3_ATE),VLOOKUP(Faixa_3,MAT_faixa_score,4,FALSE),"")))))</f>
        <v/>
      </c>
      <c r="P989" s="103" t="str">
        <f>IF(N989="","",IF(N989&gt;=F4_DE,VLOOKUP(Faixa_4,MAT_faixa_score,5,FALSE),IF(N989&lt;=F1_ATE,VLOOKUP(Faixa_1,MAT_faixa_score,5,FALSE),IF(AND(N989&gt;=F2_DE,N989&lt;=F2_ATE),VLOOKUP(Faixa_2,MAT_faixa_score,5,FALSE),IF(AND(N989&gt;=F3_DE,N989&lt;=F3_ATE),VLOOKUP(Faixa_3,MAT_faixa_score,5,FALSE),"")))))</f>
        <v/>
      </c>
    </row>
    <row r="990">
      <c r="A990" s="118"/>
      <c r="B990" s="118"/>
      <c r="C990" s="118"/>
      <c r="D990" s="119"/>
      <c r="E990" s="118"/>
      <c r="F990" s="118"/>
      <c r="G990" s="120"/>
      <c r="H990" s="120"/>
      <c r="I990" s="121" t="str">
        <f t="shared" si="1"/>
        <v/>
      </c>
      <c r="J990" s="121"/>
      <c r="K990" s="103"/>
      <c r="L990" s="103"/>
      <c r="M990" s="121"/>
      <c r="N990" s="103" t="str">
        <f>IFERROR(SUM(VLOOKUP(J990,MAT_necessidade,3,FALSE),VLOOKUP(K990,MAT_projeto,3,FALSE),VLOOKUP(L990,MAT_prioridade,3,FALSE),VLOOKUP(M990,MAT_decisao,3,FALSE)),"")</f>
        <v/>
      </c>
      <c r="O990" s="103" t="str">
        <f>IF(N990="","",IF(N990&gt;=F4_DE,VLOOKUP(Faixa_4,MAT_faixa_score,4,FALSE),IF(N990&lt;=F1_ATE,VLOOKUP(Faixa_1,MAT_faixa_score,4,FALSE),IF(AND(N990&gt;=F2_DE,N990&lt;=F2_ATE),VLOOKUP(Faixa_2,MAT_faixa_score,4,FALSE),IF(AND(N990&gt;=F3_DE,N990&lt;=F3_ATE),VLOOKUP(Faixa_3,MAT_faixa_score,4,FALSE),"")))))</f>
        <v/>
      </c>
      <c r="P990" s="103" t="str">
        <f>IF(N990="","",IF(N990&gt;=F4_DE,VLOOKUP(Faixa_4,MAT_faixa_score,5,FALSE),IF(N990&lt;=F1_ATE,VLOOKUP(Faixa_1,MAT_faixa_score,5,FALSE),IF(AND(N990&gt;=F2_DE,N990&lt;=F2_ATE),VLOOKUP(Faixa_2,MAT_faixa_score,5,FALSE),IF(AND(N990&gt;=F3_DE,N990&lt;=F3_ATE),VLOOKUP(Faixa_3,MAT_faixa_score,5,FALSE),"")))))</f>
        <v/>
      </c>
    </row>
    <row r="991">
      <c r="A991" s="118"/>
      <c r="B991" s="118"/>
      <c r="C991" s="118"/>
      <c r="D991" s="119"/>
      <c r="E991" s="118"/>
      <c r="F991" s="118"/>
      <c r="G991" s="120"/>
      <c r="H991" s="120"/>
      <c r="I991" s="121" t="str">
        <f t="shared" si="1"/>
        <v/>
      </c>
      <c r="J991" s="121"/>
      <c r="K991" s="103"/>
      <c r="L991" s="103"/>
      <c r="M991" s="121"/>
      <c r="N991" s="103" t="str">
        <f>IFERROR(SUM(VLOOKUP(J991,MAT_necessidade,3,FALSE),VLOOKUP(K991,MAT_projeto,3,FALSE),VLOOKUP(L991,MAT_prioridade,3,FALSE),VLOOKUP(M991,MAT_decisao,3,FALSE)),"")</f>
        <v/>
      </c>
      <c r="O991" s="103" t="str">
        <f>IF(N991="","",IF(N991&gt;=F4_DE,VLOOKUP(Faixa_4,MAT_faixa_score,4,FALSE),IF(N991&lt;=F1_ATE,VLOOKUP(Faixa_1,MAT_faixa_score,4,FALSE),IF(AND(N991&gt;=F2_DE,N991&lt;=F2_ATE),VLOOKUP(Faixa_2,MAT_faixa_score,4,FALSE),IF(AND(N991&gt;=F3_DE,N991&lt;=F3_ATE),VLOOKUP(Faixa_3,MAT_faixa_score,4,FALSE),"")))))</f>
        <v/>
      </c>
      <c r="P991" s="103" t="str">
        <f>IF(N991="","",IF(N991&gt;=F4_DE,VLOOKUP(Faixa_4,MAT_faixa_score,5,FALSE),IF(N991&lt;=F1_ATE,VLOOKUP(Faixa_1,MAT_faixa_score,5,FALSE),IF(AND(N991&gt;=F2_DE,N991&lt;=F2_ATE),VLOOKUP(Faixa_2,MAT_faixa_score,5,FALSE),IF(AND(N991&gt;=F3_DE,N991&lt;=F3_ATE),VLOOKUP(Faixa_3,MAT_faixa_score,5,FALSE),"")))))</f>
        <v/>
      </c>
    </row>
    <row r="992">
      <c r="A992" s="118"/>
      <c r="B992" s="118"/>
      <c r="C992" s="118"/>
      <c r="D992" s="119"/>
      <c r="E992" s="118"/>
      <c r="F992" s="118"/>
      <c r="G992" s="120"/>
      <c r="H992" s="120"/>
      <c r="I992" s="121" t="str">
        <f t="shared" si="1"/>
        <v/>
      </c>
      <c r="J992" s="121"/>
      <c r="K992" s="103"/>
      <c r="L992" s="103"/>
      <c r="M992" s="121"/>
      <c r="N992" s="103" t="str">
        <f>IFERROR(SUM(VLOOKUP(J992,MAT_necessidade,3,FALSE),VLOOKUP(K992,MAT_projeto,3,FALSE),VLOOKUP(L992,MAT_prioridade,3,FALSE),VLOOKUP(M992,MAT_decisao,3,FALSE)),"")</f>
        <v/>
      </c>
      <c r="O992" s="103" t="str">
        <f>IF(N992="","",IF(N992&gt;=F4_DE,VLOOKUP(Faixa_4,MAT_faixa_score,4,FALSE),IF(N992&lt;=F1_ATE,VLOOKUP(Faixa_1,MAT_faixa_score,4,FALSE),IF(AND(N992&gt;=F2_DE,N992&lt;=F2_ATE),VLOOKUP(Faixa_2,MAT_faixa_score,4,FALSE),IF(AND(N992&gt;=F3_DE,N992&lt;=F3_ATE),VLOOKUP(Faixa_3,MAT_faixa_score,4,FALSE),"")))))</f>
        <v/>
      </c>
      <c r="P992" s="103" t="str">
        <f>IF(N992="","",IF(N992&gt;=F4_DE,VLOOKUP(Faixa_4,MAT_faixa_score,5,FALSE),IF(N992&lt;=F1_ATE,VLOOKUP(Faixa_1,MAT_faixa_score,5,FALSE),IF(AND(N992&gt;=F2_DE,N992&lt;=F2_ATE),VLOOKUP(Faixa_2,MAT_faixa_score,5,FALSE),IF(AND(N992&gt;=F3_DE,N992&lt;=F3_ATE),VLOOKUP(Faixa_3,MAT_faixa_score,5,FALSE),"")))))</f>
        <v/>
      </c>
    </row>
    <row r="993">
      <c r="A993" s="118"/>
      <c r="B993" s="118"/>
      <c r="C993" s="118"/>
      <c r="D993" s="119"/>
      <c r="E993" s="118"/>
      <c r="F993" s="118"/>
      <c r="G993" s="120"/>
      <c r="H993" s="120"/>
      <c r="I993" s="121" t="str">
        <f t="shared" si="1"/>
        <v/>
      </c>
      <c r="J993" s="121"/>
      <c r="K993" s="103"/>
      <c r="L993" s="103"/>
      <c r="M993" s="121"/>
      <c r="N993" s="103" t="str">
        <f>IFERROR(SUM(VLOOKUP(J993,MAT_necessidade,3,FALSE),VLOOKUP(K993,MAT_projeto,3,FALSE),VLOOKUP(L993,MAT_prioridade,3,FALSE),VLOOKUP(M993,MAT_decisao,3,FALSE)),"")</f>
        <v/>
      </c>
      <c r="O993" s="103" t="str">
        <f>IF(N993="","",IF(N993&gt;=F4_DE,VLOOKUP(Faixa_4,MAT_faixa_score,4,FALSE),IF(N993&lt;=F1_ATE,VLOOKUP(Faixa_1,MAT_faixa_score,4,FALSE),IF(AND(N993&gt;=F2_DE,N993&lt;=F2_ATE),VLOOKUP(Faixa_2,MAT_faixa_score,4,FALSE),IF(AND(N993&gt;=F3_DE,N993&lt;=F3_ATE),VLOOKUP(Faixa_3,MAT_faixa_score,4,FALSE),"")))))</f>
        <v/>
      </c>
      <c r="P993" s="103" t="str">
        <f>IF(N993="","",IF(N993&gt;=F4_DE,VLOOKUP(Faixa_4,MAT_faixa_score,5,FALSE),IF(N993&lt;=F1_ATE,VLOOKUP(Faixa_1,MAT_faixa_score,5,FALSE),IF(AND(N993&gt;=F2_DE,N993&lt;=F2_ATE),VLOOKUP(Faixa_2,MAT_faixa_score,5,FALSE),IF(AND(N993&gt;=F3_DE,N993&lt;=F3_ATE),VLOOKUP(Faixa_3,MAT_faixa_score,5,FALSE),"")))))</f>
        <v/>
      </c>
    </row>
    <row r="994">
      <c r="A994" s="118"/>
      <c r="B994" s="118"/>
      <c r="C994" s="118"/>
      <c r="D994" s="119"/>
      <c r="E994" s="118"/>
      <c r="F994" s="118"/>
      <c r="G994" s="120"/>
      <c r="H994" s="120"/>
      <c r="I994" s="121" t="str">
        <f t="shared" si="1"/>
        <v/>
      </c>
      <c r="J994" s="121"/>
      <c r="K994" s="103"/>
      <c r="L994" s="103"/>
      <c r="M994" s="121"/>
      <c r="N994" s="103" t="str">
        <f>IFERROR(SUM(VLOOKUP(J994,MAT_necessidade,3,FALSE),VLOOKUP(K994,MAT_projeto,3,FALSE),VLOOKUP(L994,MAT_prioridade,3,FALSE),VLOOKUP(M994,MAT_decisao,3,FALSE)),"")</f>
        <v/>
      </c>
      <c r="O994" s="103" t="str">
        <f>IF(N994="","",IF(N994&gt;=F4_DE,VLOOKUP(Faixa_4,MAT_faixa_score,4,FALSE),IF(N994&lt;=F1_ATE,VLOOKUP(Faixa_1,MAT_faixa_score,4,FALSE),IF(AND(N994&gt;=F2_DE,N994&lt;=F2_ATE),VLOOKUP(Faixa_2,MAT_faixa_score,4,FALSE),IF(AND(N994&gt;=F3_DE,N994&lt;=F3_ATE),VLOOKUP(Faixa_3,MAT_faixa_score,4,FALSE),"")))))</f>
        <v/>
      </c>
      <c r="P994" s="103" t="str">
        <f>IF(N994="","",IF(N994&gt;=F4_DE,VLOOKUP(Faixa_4,MAT_faixa_score,5,FALSE),IF(N994&lt;=F1_ATE,VLOOKUP(Faixa_1,MAT_faixa_score,5,FALSE),IF(AND(N994&gt;=F2_DE,N994&lt;=F2_ATE),VLOOKUP(Faixa_2,MAT_faixa_score,5,FALSE),IF(AND(N994&gt;=F3_DE,N994&lt;=F3_ATE),VLOOKUP(Faixa_3,MAT_faixa_score,5,FALSE),"")))))</f>
        <v/>
      </c>
    </row>
    <row r="995">
      <c r="A995" s="118"/>
      <c r="B995" s="118"/>
      <c r="C995" s="118"/>
      <c r="D995" s="119"/>
      <c r="E995" s="118"/>
      <c r="F995" s="118"/>
      <c r="G995" s="120"/>
      <c r="H995" s="120"/>
      <c r="I995" s="121" t="str">
        <f t="shared" si="1"/>
        <v/>
      </c>
      <c r="J995" s="121"/>
      <c r="K995" s="103"/>
      <c r="L995" s="103"/>
      <c r="M995" s="121"/>
      <c r="N995" s="103" t="str">
        <f>IFERROR(SUM(VLOOKUP(J995,MAT_necessidade,3,FALSE),VLOOKUP(K995,MAT_projeto,3,FALSE),VLOOKUP(L995,MAT_prioridade,3,FALSE),VLOOKUP(M995,MAT_decisao,3,FALSE)),"")</f>
        <v/>
      </c>
      <c r="O995" s="103" t="str">
        <f>IF(N995="","",IF(N995&gt;=F4_DE,VLOOKUP(Faixa_4,MAT_faixa_score,4,FALSE),IF(N995&lt;=F1_ATE,VLOOKUP(Faixa_1,MAT_faixa_score,4,FALSE),IF(AND(N995&gt;=F2_DE,N995&lt;=F2_ATE),VLOOKUP(Faixa_2,MAT_faixa_score,4,FALSE),IF(AND(N995&gt;=F3_DE,N995&lt;=F3_ATE),VLOOKUP(Faixa_3,MAT_faixa_score,4,FALSE),"")))))</f>
        <v/>
      </c>
      <c r="P995" s="103" t="str">
        <f>IF(N995="","",IF(N995&gt;=F4_DE,VLOOKUP(Faixa_4,MAT_faixa_score,5,FALSE),IF(N995&lt;=F1_ATE,VLOOKUP(Faixa_1,MAT_faixa_score,5,FALSE),IF(AND(N995&gt;=F2_DE,N995&lt;=F2_ATE),VLOOKUP(Faixa_2,MAT_faixa_score,5,FALSE),IF(AND(N995&gt;=F3_DE,N995&lt;=F3_ATE),VLOOKUP(Faixa_3,MAT_faixa_score,5,FALSE),"")))))</f>
        <v/>
      </c>
    </row>
    <row r="996">
      <c r="A996" s="118"/>
      <c r="B996" s="118"/>
      <c r="C996" s="118"/>
      <c r="D996" s="119"/>
      <c r="E996" s="118"/>
      <c r="F996" s="118"/>
      <c r="G996" s="120"/>
      <c r="H996" s="120"/>
      <c r="I996" s="121" t="str">
        <f t="shared" si="1"/>
        <v/>
      </c>
      <c r="J996" s="121"/>
      <c r="K996" s="103"/>
      <c r="L996" s="103"/>
      <c r="M996" s="121"/>
      <c r="N996" s="103" t="str">
        <f>IFERROR(SUM(VLOOKUP(J996,MAT_necessidade,3,FALSE),VLOOKUP(K996,MAT_projeto,3,FALSE),VLOOKUP(L996,MAT_prioridade,3,FALSE),VLOOKUP(M996,MAT_decisao,3,FALSE)),"")</f>
        <v/>
      </c>
      <c r="O996" s="103" t="str">
        <f>IF(N996="","",IF(N996&gt;=F4_DE,VLOOKUP(Faixa_4,MAT_faixa_score,4,FALSE),IF(N996&lt;=F1_ATE,VLOOKUP(Faixa_1,MAT_faixa_score,4,FALSE),IF(AND(N996&gt;=F2_DE,N996&lt;=F2_ATE),VLOOKUP(Faixa_2,MAT_faixa_score,4,FALSE),IF(AND(N996&gt;=F3_DE,N996&lt;=F3_ATE),VLOOKUP(Faixa_3,MAT_faixa_score,4,FALSE),"")))))</f>
        <v/>
      </c>
      <c r="P996" s="103" t="str">
        <f>IF(N996="","",IF(N996&gt;=F4_DE,VLOOKUP(Faixa_4,MAT_faixa_score,5,FALSE),IF(N996&lt;=F1_ATE,VLOOKUP(Faixa_1,MAT_faixa_score,5,FALSE),IF(AND(N996&gt;=F2_DE,N996&lt;=F2_ATE),VLOOKUP(Faixa_2,MAT_faixa_score,5,FALSE),IF(AND(N996&gt;=F3_DE,N996&lt;=F3_ATE),VLOOKUP(Faixa_3,MAT_faixa_score,5,FALSE),"")))))</f>
        <v/>
      </c>
    </row>
    <row r="997">
      <c r="A997" s="118"/>
      <c r="B997" s="118"/>
      <c r="C997" s="118"/>
      <c r="D997" s="119"/>
      <c r="E997" s="118"/>
      <c r="F997" s="118"/>
      <c r="G997" s="120"/>
      <c r="H997" s="120"/>
      <c r="I997" s="121" t="str">
        <f t="shared" si="1"/>
        <v/>
      </c>
      <c r="J997" s="121"/>
      <c r="K997" s="103"/>
      <c r="L997" s="103"/>
      <c r="M997" s="121"/>
      <c r="N997" s="103" t="str">
        <f>IFERROR(SUM(VLOOKUP(J997,MAT_necessidade,3,FALSE),VLOOKUP(K997,MAT_projeto,3,FALSE),VLOOKUP(L997,MAT_prioridade,3,FALSE),VLOOKUP(M997,MAT_decisao,3,FALSE)),"")</f>
        <v/>
      </c>
      <c r="O997" s="103" t="str">
        <f>IF(N997="","",IF(N997&gt;=F4_DE,VLOOKUP(Faixa_4,MAT_faixa_score,4,FALSE),IF(N997&lt;=F1_ATE,VLOOKUP(Faixa_1,MAT_faixa_score,4,FALSE),IF(AND(N997&gt;=F2_DE,N997&lt;=F2_ATE),VLOOKUP(Faixa_2,MAT_faixa_score,4,FALSE),IF(AND(N997&gt;=F3_DE,N997&lt;=F3_ATE),VLOOKUP(Faixa_3,MAT_faixa_score,4,FALSE),"")))))</f>
        <v/>
      </c>
      <c r="P997" s="103" t="str">
        <f>IF(N997="","",IF(N997&gt;=F4_DE,VLOOKUP(Faixa_4,MAT_faixa_score,5,FALSE),IF(N997&lt;=F1_ATE,VLOOKUP(Faixa_1,MAT_faixa_score,5,FALSE),IF(AND(N997&gt;=F2_DE,N997&lt;=F2_ATE),VLOOKUP(Faixa_2,MAT_faixa_score,5,FALSE),IF(AND(N997&gt;=F3_DE,N997&lt;=F3_ATE),VLOOKUP(Faixa_3,MAT_faixa_score,5,FALSE),"")))))</f>
        <v/>
      </c>
    </row>
    <row r="998">
      <c r="A998" s="118"/>
      <c r="B998" s="118"/>
      <c r="C998" s="118"/>
      <c r="D998" s="119"/>
      <c r="E998" s="118"/>
      <c r="F998" s="118"/>
      <c r="G998" s="120"/>
      <c r="H998" s="120"/>
      <c r="I998" s="121" t="str">
        <f t="shared" si="1"/>
        <v/>
      </c>
      <c r="J998" s="121"/>
      <c r="K998" s="103"/>
      <c r="L998" s="103"/>
      <c r="M998" s="121"/>
      <c r="N998" s="103" t="str">
        <f>IFERROR(SUM(VLOOKUP(J998,MAT_necessidade,3,FALSE),VLOOKUP(K998,MAT_projeto,3,FALSE),VLOOKUP(L998,MAT_prioridade,3,FALSE),VLOOKUP(M998,MAT_decisao,3,FALSE)),"")</f>
        <v/>
      </c>
      <c r="O998" s="103" t="str">
        <f>IF(N998="","",IF(N998&gt;=F4_DE,VLOOKUP(Faixa_4,MAT_faixa_score,4,FALSE),IF(N998&lt;=F1_ATE,VLOOKUP(Faixa_1,MAT_faixa_score,4,FALSE),IF(AND(N998&gt;=F2_DE,N998&lt;=F2_ATE),VLOOKUP(Faixa_2,MAT_faixa_score,4,FALSE),IF(AND(N998&gt;=F3_DE,N998&lt;=F3_ATE),VLOOKUP(Faixa_3,MAT_faixa_score,4,FALSE),"")))))</f>
        <v/>
      </c>
      <c r="P998" s="103" t="str">
        <f>IF(N998="","",IF(N998&gt;=F4_DE,VLOOKUP(Faixa_4,MAT_faixa_score,5,FALSE),IF(N998&lt;=F1_ATE,VLOOKUP(Faixa_1,MAT_faixa_score,5,FALSE),IF(AND(N998&gt;=F2_DE,N998&lt;=F2_ATE),VLOOKUP(Faixa_2,MAT_faixa_score,5,FALSE),IF(AND(N998&gt;=F3_DE,N998&lt;=F3_ATE),VLOOKUP(Faixa_3,MAT_faixa_score,5,FALSE),"")))))</f>
        <v/>
      </c>
    </row>
    <row r="999">
      <c r="A999" s="118"/>
      <c r="B999" s="118"/>
      <c r="C999" s="118"/>
      <c r="D999" s="119"/>
      <c r="E999" s="118"/>
      <c r="F999" s="118"/>
      <c r="G999" s="120"/>
      <c r="H999" s="120"/>
      <c r="I999" s="121" t="str">
        <f t="shared" si="1"/>
        <v/>
      </c>
      <c r="J999" s="121"/>
      <c r="K999" s="103"/>
      <c r="L999" s="103"/>
      <c r="M999" s="121"/>
      <c r="N999" s="103" t="str">
        <f>IFERROR(SUM(VLOOKUP(J999,MAT_necessidade,3,FALSE),VLOOKUP(K999,MAT_projeto,3,FALSE),VLOOKUP(L999,MAT_prioridade,3,FALSE),VLOOKUP(M999,MAT_decisao,3,FALSE)),"")</f>
        <v/>
      </c>
      <c r="O999" s="103" t="str">
        <f>IF(N999="","",IF(N999&gt;=F4_DE,VLOOKUP(Faixa_4,MAT_faixa_score,4,FALSE),IF(N999&lt;=F1_ATE,VLOOKUP(Faixa_1,MAT_faixa_score,4,FALSE),IF(AND(N999&gt;=F2_DE,N999&lt;=F2_ATE),VLOOKUP(Faixa_2,MAT_faixa_score,4,FALSE),IF(AND(N999&gt;=F3_DE,N999&lt;=F3_ATE),VLOOKUP(Faixa_3,MAT_faixa_score,4,FALSE),"")))))</f>
        <v/>
      </c>
      <c r="P999" s="103" t="str">
        <f>IF(N999="","",IF(N999&gt;=F4_DE,VLOOKUP(Faixa_4,MAT_faixa_score,5,FALSE),IF(N999&lt;=F1_ATE,VLOOKUP(Faixa_1,MAT_faixa_score,5,FALSE),IF(AND(N999&gt;=F2_DE,N999&lt;=F2_ATE),VLOOKUP(Faixa_2,MAT_faixa_score,5,FALSE),IF(AND(N999&gt;=F3_DE,N999&lt;=F3_ATE),VLOOKUP(Faixa_3,MAT_faixa_score,5,FALSE),"")))))</f>
        <v/>
      </c>
    </row>
    <row r="1000">
      <c r="A1000" s="118"/>
      <c r="B1000" s="118"/>
      <c r="C1000" s="118"/>
      <c r="D1000" s="119"/>
      <c r="E1000" s="118"/>
      <c r="F1000" s="118"/>
      <c r="G1000" s="120"/>
      <c r="H1000" s="120"/>
      <c r="I1000" s="121" t="str">
        <f t="shared" si="1"/>
        <v/>
      </c>
      <c r="J1000" s="121"/>
      <c r="K1000" s="103"/>
      <c r="L1000" s="103"/>
      <c r="M1000" s="121"/>
      <c r="N1000" s="103" t="str">
        <f>IFERROR(SUM(VLOOKUP(J1000,MAT_necessidade,3,FALSE),VLOOKUP(K1000,MAT_projeto,3,FALSE),VLOOKUP(L1000,MAT_prioridade,3,FALSE),VLOOKUP(M1000,MAT_decisao,3,FALSE)),"")</f>
        <v/>
      </c>
      <c r="O1000" s="103" t="str">
        <f>IF(N1000="","",IF(N1000&gt;=F4_DE,VLOOKUP(Faixa_4,MAT_faixa_score,4,FALSE),IF(N1000&lt;=F1_ATE,VLOOKUP(Faixa_1,MAT_faixa_score,4,FALSE),IF(AND(N1000&gt;=F2_DE,N1000&lt;=F2_ATE),VLOOKUP(Faixa_2,MAT_faixa_score,4,FALSE),IF(AND(N1000&gt;=F3_DE,N1000&lt;=F3_ATE),VLOOKUP(Faixa_3,MAT_faixa_score,4,FALSE),"")))))</f>
        <v/>
      </c>
      <c r="P1000" s="103" t="str">
        <f>IF(N1000="","",IF(N1000&gt;=F4_DE,VLOOKUP(Faixa_4,MAT_faixa_score,5,FALSE),IF(N1000&lt;=F1_ATE,VLOOKUP(Faixa_1,MAT_faixa_score,5,FALSE),IF(AND(N1000&gt;=F2_DE,N1000&lt;=F2_ATE),VLOOKUP(Faixa_2,MAT_faixa_score,5,FALSE),IF(AND(N1000&gt;=F3_DE,N1000&lt;=F3_ATE),VLOOKUP(Faixa_3,MAT_faixa_score,5,FALSE),"")))))</f>
        <v/>
      </c>
    </row>
    <row r="1001">
      <c r="A1001" s="118"/>
      <c r="B1001" s="118"/>
      <c r="C1001" s="118"/>
      <c r="D1001" s="119"/>
      <c r="E1001" s="118"/>
      <c r="F1001" s="118"/>
      <c r="G1001" s="120"/>
      <c r="H1001" s="120"/>
      <c r="I1001" s="121" t="str">
        <f t="shared" si="1"/>
        <v/>
      </c>
      <c r="J1001" s="121"/>
      <c r="K1001" s="103"/>
      <c r="L1001" s="103"/>
      <c r="M1001" s="121"/>
      <c r="N1001" s="103" t="str">
        <f>IFERROR(SUM(VLOOKUP(J1001,MAT_necessidade,3,FALSE),VLOOKUP(K1001,MAT_projeto,3,FALSE),VLOOKUP(L1001,MAT_prioridade,3,FALSE),VLOOKUP(M1001,MAT_decisao,3,FALSE)),"")</f>
        <v/>
      </c>
      <c r="O1001" s="103" t="str">
        <f>IF(N1001="","",IF(N1001&gt;=F4_DE,VLOOKUP(Faixa_4,MAT_faixa_score,4,FALSE),IF(N1001&lt;=F1_ATE,VLOOKUP(Faixa_1,MAT_faixa_score,4,FALSE),IF(AND(N1001&gt;=F2_DE,N1001&lt;=F2_ATE),VLOOKUP(Faixa_2,MAT_faixa_score,4,FALSE),IF(AND(N1001&gt;=F3_DE,N1001&lt;=F3_ATE),VLOOKUP(Faixa_3,MAT_faixa_score,4,FALSE),"")))))</f>
        <v/>
      </c>
      <c r="P1001" s="103" t="str">
        <f>IF(N1001="","",IF(N1001&gt;=F4_DE,VLOOKUP(Faixa_4,MAT_faixa_score,5,FALSE),IF(N1001&lt;=F1_ATE,VLOOKUP(Faixa_1,MAT_faixa_score,5,FALSE),IF(AND(N1001&gt;=F2_DE,N1001&lt;=F2_ATE),VLOOKUP(Faixa_2,MAT_faixa_score,5,FALSE),IF(AND(N1001&gt;=F3_DE,N1001&lt;=F3_ATE),VLOOKUP(Faixa_3,MAT_faixa_score,5,FALSE),"")))))</f>
        <v/>
      </c>
    </row>
    <row r="1002">
      <c r="A1002" s="118"/>
      <c r="B1002" s="118"/>
      <c r="C1002" s="118"/>
      <c r="D1002" s="119"/>
      <c r="E1002" s="118"/>
      <c r="F1002" s="118"/>
      <c r="G1002" s="120"/>
      <c r="H1002" s="120"/>
      <c r="I1002" s="121" t="str">
        <f t="shared" si="1"/>
        <v/>
      </c>
      <c r="J1002" s="121"/>
      <c r="K1002" s="103"/>
      <c r="L1002" s="103"/>
      <c r="M1002" s="121"/>
      <c r="N1002" s="103" t="str">
        <f>IFERROR(SUM(VLOOKUP(J1002,MAT_necessidade,3,FALSE),VLOOKUP(K1002,MAT_projeto,3,FALSE),VLOOKUP(L1002,MAT_prioridade,3,FALSE),VLOOKUP(M1002,MAT_decisao,3,FALSE)),"")</f>
        <v/>
      </c>
      <c r="O1002" s="103" t="str">
        <f>IF(N1002="","",IF(N1002&gt;=F4_DE,VLOOKUP(Faixa_4,MAT_faixa_score,4,FALSE),IF(N1002&lt;=F1_ATE,VLOOKUP(Faixa_1,MAT_faixa_score,4,FALSE),IF(AND(N1002&gt;=F2_DE,N1002&lt;=F2_ATE),VLOOKUP(Faixa_2,MAT_faixa_score,4,FALSE),IF(AND(N1002&gt;=F3_DE,N1002&lt;=F3_ATE),VLOOKUP(Faixa_3,MAT_faixa_score,4,FALSE),"")))))</f>
        <v/>
      </c>
      <c r="P1002" s="103" t="str">
        <f>IF(N1002="","",IF(N1002&gt;=F4_DE,VLOOKUP(Faixa_4,MAT_faixa_score,5,FALSE),IF(N1002&lt;=F1_ATE,VLOOKUP(Faixa_1,MAT_faixa_score,5,FALSE),IF(AND(N1002&gt;=F2_DE,N1002&lt;=F2_ATE),VLOOKUP(Faixa_2,MAT_faixa_score,5,FALSE),IF(AND(N1002&gt;=F3_DE,N1002&lt;=F3_ATE),VLOOKUP(Faixa_3,MAT_faixa_score,5,FALSE),"")))))</f>
        <v/>
      </c>
    </row>
  </sheetData>
  <autoFilter ref="$A$3:$P$1002"/>
  <mergeCells count="4">
    <mergeCell ref="B1:F1"/>
    <mergeCell ref="J1:M2"/>
    <mergeCell ref="N1:P2"/>
    <mergeCell ref="B2:F2"/>
  </mergeCells>
  <conditionalFormatting sqref="A1:P1002">
    <cfRule type="expression" dxfId="0" priority="1">
      <formula>$O1="Frio"</formula>
    </cfRule>
  </conditionalFormatting>
  <conditionalFormatting sqref="A1:P1002">
    <cfRule type="expression" dxfId="1" priority="2">
      <formula>$O1="Morno"</formula>
    </cfRule>
  </conditionalFormatting>
  <conditionalFormatting sqref="A1:P1002">
    <cfRule type="expression" dxfId="2" priority="3">
      <formula>$O1="Quente"</formula>
    </cfRule>
  </conditionalFormatting>
  <conditionalFormatting sqref="A1:P1002">
    <cfRule type="expression" dxfId="3" priority="4">
      <formula>$O1="Muito quente"</formula>
    </cfRule>
  </conditionalFormatting>
  <dataValidations>
    <dataValidation type="list" allowBlank="1" sqref="J4:J1002">
      <formula1>PAR_necessidade</formula1>
    </dataValidation>
    <dataValidation type="list" allowBlank="1" sqref="K4:K1002">
      <formula1>PAR_projeto</formula1>
    </dataValidation>
    <dataValidation type="list" allowBlank="1" sqref="L4:L1002">
      <formula1>PAR_prioridade</formula1>
    </dataValidation>
    <dataValidation type="list" allowBlank="1" sqref="F4:F1002">
      <formula1>CAD_cidades_uf</formula1>
    </dataValidation>
    <dataValidation type="list" allowBlank="1" sqref="M4:M1002">
      <formula1>PAR_poder</formula1>
    </dataValidation>
  </dataValidations>
  <printOptions gridLines="1" horizontalCentered="1"/>
  <pageMargins bottom="0.75" footer="0.0" header="0.0" left="0.25" right="0.25" top="0.75"/>
  <pageSetup fitToHeight="0" paperSize="9" orientation="landscape" pageOrder="overThenDown"/>
  <headerFooter>
    <oddFooter>&amp;R&amp;D às &amp;T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3" width="3.25"/>
    <col customWidth="1" min="4" max="4" width="11.5"/>
    <col customWidth="1" min="5" max="5" width="16.75"/>
    <col customWidth="1" min="6" max="6" width="13.88"/>
    <col customWidth="1" min="7" max="7" width="22.63"/>
    <col customWidth="1" min="8" max="8" width="3.38"/>
    <col customWidth="1" min="9" max="9" width="3.75"/>
    <col customWidth="1" min="10" max="10" width="14.88"/>
    <col customWidth="1" min="11" max="12" width="3.25"/>
  </cols>
  <sheetData>
    <row r="1">
      <c r="A1" s="13"/>
      <c r="B1" s="19" t="s">
        <v>6</v>
      </c>
      <c r="C1" s="3"/>
      <c r="D1" s="3"/>
      <c r="E1" s="3"/>
      <c r="F1" s="4"/>
      <c r="G1" s="24"/>
      <c r="H1" s="27"/>
      <c r="I1" s="32" t="s">
        <v>9</v>
      </c>
      <c r="J1" s="24"/>
      <c r="K1" s="24"/>
      <c r="L1" s="13"/>
    </row>
    <row r="2">
      <c r="A2" s="13"/>
      <c r="B2" s="37" t="s">
        <v>11</v>
      </c>
      <c r="C2" s="3"/>
      <c r="D2" s="3"/>
      <c r="E2" s="3"/>
      <c r="F2" s="4"/>
      <c r="G2" s="42"/>
      <c r="H2" s="27"/>
      <c r="I2" s="25"/>
      <c r="J2" s="42"/>
      <c r="K2" s="42"/>
      <c r="L2" s="13"/>
    </row>
    <row r="3">
      <c r="A3" s="13"/>
      <c r="B3" s="45"/>
      <c r="C3" s="47"/>
      <c r="D3" s="47"/>
      <c r="E3" s="47"/>
      <c r="F3" s="47"/>
      <c r="G3" s="47"/>
      <c r="H3" s="49"/>
      <c r="I3" s="49"/>
      <c r="J3" s="45"/>
      <c r="K3" s="45"/>
      <c r="L3" s="13"/>
    </row>
    <row r="4">
      <c r="A4" s="51"/>
      <c r="B4" s="53"/>
      <c r="C4" s="57" t="s">
        <v>17</v>
      </c>
      <c r="D4" s="59"/>
      <c r="E4" s="59"/>
      <c r="F4" s="59"/>
      <c r="G4" s="59"/>
      <c r="H4" s="59"/>
      <c r="I4" s="59"/>
      <c r="J4" s="62"/>
      <c r="K4" s="64"/>
      <c r="L4" s="66"/>
    </row>
    <row r="5" ht="32.25" customHeight="1">
      <c r="A5" s="51"/>
      <c r="B5" s="68"/>
      <c r="C5" s="69" t="s">
        <v>24</v>
      </c>
      <c r="D5" s="3"/>
      <c r="E5" s="3"/>
      <c r="F5" s="3"/>
      <c r="G5" s="3"/>
      <c r="H5" s="3"/>
      <c r="I5" s="3"/>
      <c r="J5" s="4"/>
      <c r="K5" s="72"/>
      <c r="L5" s="66"/>
    </row>
    <row r="6">
      <c r="A6" s="51"/>
      <c r="B6" s="68"/>
      <c r="C6" s="74"/>
      <c r="D6" s="74"/>
      <c r="E6" s="74"/>
      <c r="F6" s="74"/>
      <c r="G6" s="74"/>
      <c r="H6" s="76"/>
      <c r="I6" s="76"/>
      <c r="J6" s="45"/>
      <c r="K6" s="72"/>
      <c r="L6" s="66"/>
    </row>
    <row r="7">
      <c r="A7" s="51"/>
      <c r="B7" s="78"/>
      <c r="C7" s="82" t="s">
        <v>38</v>
      </c>
      <c r="D7" s="85"/>
      <c r="E7" s="86"/>
      <c r="F7" s="88" t="s">
        <v>49</v>
      </c>
      <c r="G7" s="88" t="s">
        <v>54</v>
      </c>
      <c r="H7" s="89"/>
      <c r="I7" s="91" t="s">
        <v>57</v>
      </c>
      <c r="J7" s="92"/>
      <c r="K7" s="93"/>
      <c r="L7" s="66"/>
    </row>
    <row r="8">
      <c r="A8" s="51"/>
      <c r="B8" s="78"/>
      <c r="C8" s="94" t="s">
        <v>66</v>
      </c>
      <c r="D8" s="95" t="s">
        <v>69</v>
      </c>
      <c r="E8" s="86"/>
      <c r="F8" s="97">
        <v>3.0</v>
      </c>
      <c r="G8" s="97" t="s">
        <v>42</v>
      </c>
      <c r="H8" s="98"/>
      <c r="I8" s="100">
        <f>COUNTIF(LEAD_COL_necessidade,D8)</f>
        <v>2</v>
      </c>
      <c r="J8" s="102" t="str">
        <f>IFERROR(__xludf.DUMMYFUNCTION("SPARKLINE(I8,{""charttype"",""bar"";""max"",COUNTA(LEAD_COL_necessidade)})"),"")</f>
        <v/>
      </c>
      <c r="K8" s="93"/>
      <c r="L8" s="66"/>
    </row>
    <row r="9">
      <c r="A9" s="51"/>
      <c r="B9" s="78"/>
      <c r="C9" s="94" t="s">
        <v>66</v>
      </c>
      <c r="D9" s="95" t="s">
        <v>140</v>
      </c>
      <c r="E9" s="86"/>
      <c r="F9" s="97">
        <v>2.0</v>
      </c>
      <c r="G9" s="97" t="s">
        <v>47</v>
      </c>
      <c r="H9" s="98"/>
      <c r="I9" s="100">
        <f>COUNTIF(LEAD_COL_necessidade,D9)</f>
        <v>1</v>
      </c>
      <c r="J9" s="102" t="str">
        <f>IFERROR(__xludf.DUMMYFUNCTION("SPARKLINE(I9,{""charttype"",""bar"";""max"",COUNTA(LEAD_COL_necessidade)})"),"")</f>
        <v/>
      </c>
      <c r="K9" s="93"/>
      <c r="L9" s="66"/>
    </row>
    <row r="10">
      <c r="A10" s="51"/>
      <c r="B10" s="78"/>
      <c r="C10" s="94" t="s">
        <v>66</v>
      </c>
      <c r="D10" s="95" t="s">
        <v>116</v>
      </c>
      <c r="E10" s="86"/>
      <c r="F10" s="97">
        <v>-1.0</v>
      </c>
      <c r="G10" s="97" t="s">
        <v>50</v>
      </c>
      <c r="H10" s="98"/>
      <c r="I10" s="100">
        <f>COUNTIF(LEAD_COL_necessidade,D10)</f>
        <v>1</v>
      </c>
      <c r="J10" s="102" t="str">
        <f>IFERROR(__xludf.DUMMYFUNCTION("SPARKLINE(I10,{""charttype"",""bar"";""max"",COUNTA(LEAD_COL_necessidade)})"),"")</f>
        <v/>
      </c>
      <c r="K10" s="93"/>
      <c r="L10" s="66"/>
    </row>
    <row r="11">
      <c r="A11" s="51"/>
      <c r="B11" s="78"/>
      <c r="C11" s="94" t="s">
        <v>66</v>
      </c>
      <c r="D11" s="95" t="s">
        <v>178</v>
      </c>
      <c r="E11" s="86"/>
      <c r="F11" s="97">
        <v>-3.0</v>
      </c>
      <c r="G11" s="97" t="s">
        <v>50</v>
      </c>
      <c r="H11" s="98"/>
      <c r="I11" s="100">
        <f>COUNTIF(LEAD_COL_necessidade,D11)</f>
        <v>2</v>
      </c>
      <c r="J11" s="102" t="str">
        <f>IFERROR(__xludf.DUMMYFUNCTION("SPARKLINE(I11,{""charttype"",""bar"";""max"",COUNTA(LEAD_COL_necessidade)})"),"")</f>
        <v/>
      </c>
      <c r="K11" s="93"/>
      <c r="L11" s="66"/>
    </row>
    <row r="12">
      <c r="A12" s="51"/>
      <c r="B12" s="104"/>
      <c r="C12" s="105"/>
      <c r="D12" s="105"/>
      <c r="E12" s="105"/>
      <c r="F12" s="105"/>
      <c r="G12" s="105"/>
      <c r="H12" s="106"/>
      <c r="I12" s="106"/>
      <c r="J12" s="105"/>
      <c r="K12" s="107"/>
      <c r="L12" s="66"/>
    </row>
    <row r="13">
      <c r="A13" s="13"/>
      <c r="B13" s="108"/>
      <c r="C13" s="109"/>
      <c r="D13" s="109"/>
      <c r="E13" s="109"/>
      <c r="F13" s="109"/>
      <c r="G13" s="109"/>
      <c r="H13" s="110"/>
      <c r="I13" s="110"/>
      <c r="J13" s="108"/>
      <c r="K13" s="108"/>
      <c r="L13" s="13"/>
    </row>
    <row r="14">
      <c r="A14" s="51"/>
      <c r="B14" s="53"/>
      <c r="C14" s="57" t="s">
        <v>213</v>
      </c>
      <c r="D14" s="59"/>
      <c r="E14" s="59"/>
      <c r="F14" s="59"/>
      <c r="G14" s="59"/>
      <c r="H14" s="59"/>
      <c r="I14" s="59"/>
      <c r="J14" s="62"/>
      <c r="K14" s="64"/>
      <c r="L14" s="66"/>
    </row>
    <row r="15">
      <c r="A15" s="51"/>
      <c r="B15" s="68"/>
      <c r="C15" s="69" t="s">
        <v>226</v>
      </c>
      <c r="D15" s="3"/>
      <c r="E15" s="3"/>
      <c r="F15" s="3"/>
      <c r="G15" s="3"/>
      <c r="H15" s="3"/>
      <c r="I15" s="3"/>
      <c r="J15" s="4"/>
      <c r="K15" s="72"/>
      <c r="L15" s="66"/>
    </row>
    <row r="16">
      <c r="A16" s="51"/>
      <c r="B16" s="68"/>
      <c r="C16" s="111"/>
      <c r="D16" s="46"/>
      <c r="E16" s="46"/>
      <c r="F16" s="46"/>
      <c r="G16" s="48"/>
      <c r="H16" s="76"/>
      <c r="I16" s="76"/>
      <c r="J16" s="45"/>
      <c r="K16" s="72"/>
      <c r="L16" s="66"/>
    </row>
    <row r="17">
      <c r="A17" s="51"/>
      <c r="B17" s="78"/>
      <c r="C17" s="82" t="s">
        <v>257</v>
      </c>
      <c r="D17" s="85"/>
      <c r="E17" s="86"/>
      <c r="F17" s="88" t="s">
        <v>49</v>
      </c>
      <c r="G17" s="88" t="s">
        <v>54</v>
      </c>
      <c r="H17" s="89"/>
      <c r="I17" s="91" t="s">
        <v>57</v>
      </c>
      <c r="J17" s="92"/>
      <c r="K17" s="93"/>
      <c r="L17" s="66"/>
    </row>
    <row r="18">
      <c r="A18" s="51"/>
      <c r="B18" s="78"/>
      <c r="C18" s="94" t="s">
        <v>66</v>
      </c>
      <c r="D18" s="95" t="s">
        <v>121</v>
      </c>
      <c r="E18" s="86"/>
      <c r="F18" s="97">
        <v>3.0</v>
      </c>
      <c r="G18" s="97" t="s">
        <v>42</v>
      </c>
      <c r="H18" s="89"/>
      <c r="I18" s="100">
        <f>COUNTIF(LEAD_COL_projeto,D18)</f>
        <v>5</v>
      </c>
      <c r="J18" s="102" t="str">
        <f>IFERROR(__xludf.DUMMYFUNCTION("SPARKLINE(I18,{""charttype"",""bar"";""max"",COUNTA(LEAD_COL_projeto)})"),"")</f>
        <v/>
      </c>
      <c r="K18" s="93"/>
      <c r="L18" s="66"/>
    </row>
    <row r="19">
      <c r="A19" s="51"/>
      <c r="B19" s="78"/>
      <c r="C19" s="94" t="s">
        <v>66</v>
      </c>
      <c r="D19" s="95" t="s">
        <v>296</v>
      </c>
      <c r="E19" s="86"/>
      <c r="F19" s="97">
        <v>0.0</v>
      </c>
      <c r="G19" s="97" t="s">
        <v>47</v>
      </c>
      <c r="H19" s="89"/>
      <c r="I19" s="100">
        <f>COUNTIF(LEAD_COL_projeto,D19)</f>
        <v>0</v>
      </c>
      <c r="J19" s="102" t="str">
        <f>IFERROR(__xludf.DUMMYFUNCTION("SPARKLINE(I19,{""charttype"",""bar"";""max"",COUNTA(LEAD_COL_projeto)})"),"")</f>
        <v/>
      </c>
      <c r="K19" s="93"/>
      <c r="L19" s="66"/>
    </row>
    <row r="20">
      <c r="A20" s="51"/>
      <c r="B20" s="104"/>
      <c r="C20" s="105"/>
      <c r="D20" s="105"/>
      <c r="E20" s="105"/>
      <c r="F20" s="105"/>
      <c r="G20" s="105"/>
      <c r="H20" s="106"/>
      <c r="I20" s="106"/>
      <c r="J20" s="105"/>
      <c r="K20" s="107"/>
      <c r="L20" s="66"/>
    </row>
    <row r="21">
      <c r="A21" s="13"/>
      <c r="B21" s="108"/>
      <c r="C21" s="108"/>
      <c r="D21" s="108"/>
      <c r="E21" s="108"/>
      <c r="F21" s="108"/>
      <c r="G21" s="108"/>
      <c r="H21" s="110"/>
      <c r="I21" s="110"/>
      <c r="J21" s="108"/>
      <c r="K21" s="108"/>
      <c r="L21" s="13"/>
    </row>
    <row r="22">
      <c r="A22" s="51"/>
      <c r="B22" s="53"/>
      <c r="C22" s="57" t="s">
        <v>33</v>
      </c>
      <c r="D22" s="59"/>
      <c r="E22" s="59"/>
      <c r="F22" s="59"/>
      <c r="G22" s="59"/>
      <c r="H22" s="59"/>
      <c r="I22" s="59"/>
      <c r="J22" s="62"/>
      <c r="K22" s="64"/>
      <c r="L22" s="66"/>
    </row>
    <row r="23">
      <c r="A23" s="51"/>
      <c r="B23" s="68"/>
      <c r="C23" s="69" t="s">
        <v>329</v>
      </c>
      <c r="D23" s="3"/>
      <c r="E23" s="3"/>
      <c r="F23" s="3"/>
      <c r="G23" s="3"/>
      <c r="H23" s="3"/>
      <c r="I23" s="3"/>
      <c r="J23" s="4"/>
      <c r="K23" s="72"/>
      <c r="L23" s="66"/>
    </row>
    <row r="24">
      <c r="A24" s="51"/>
      <c r="B24" s="68"/>
      <c r="C24" s="74"/>
      <c r="D24" s="74"/>
      <c r="E24" s="74"/>
      <c r="F24" s="74"/>
      <c r="G24" s="74"/>
      <c r="H24" s="76"/>
      <c r="I24" s="76"/>
      <c r="J24" s="45"/>
      <c r="K24" s="72"/>
      <c r="L24" s="66"/>
    </row>
    <row r="25">
      <c r="A25" s="51"/>
      <c r="B25" s="78"/>
      <c r="C25" s="82" t="s">
        <v>344</v>
      </c>
      <c r="D25" s="85"/>
      <c r="E25" s="86"/>
      <c r="F25" s="88" t="s">
        <v>49</v>
      </c>
      <c r="G25" s="88" t="s">
        <v>54</v>
      </c>
      <c r="H25" s="98"/>
      <c r="I25" s="91" t="s">
        <v>57</v>
      </c>
      <c r="J25" s="92"/>
      <c r="K25" s="93"/>
      <c r="L25" s="66"/>
    </row>
    <row r="26">
      <c r="A26" s="51"/>
      <c r="B26" s="78"/>
      <c r="C26" s="94" t="s">
        <v>66</v>
      </c>
      <c r="D26" s="95" t="s">
        <v>353</v>
      </c>
      <c r="E26" s="86"/>
      <c r="F26" s="97">
        <v>3.0</v>
      </c>
      <c r="G26" s="97" t="s">
        <v>42</v>
      </c>
      <c r="H26" s="98"/>
      <c r="I26" s="100">
        <f>COUNTIF(LEAD_COL_prioridade,D26)</f>
        <v>0</v>
      </c>
      <c r="J26" s="102" t="str">
        <f>IFERROR(__xludf.DUMMYFUNCTION("SPARKLINE(I26,{""charttype"",""bar"";""max"",COUNTA(LEAD_COL_prioridade)})"),"")</f>
        <v/>
      </c>
      <c r="K26" s="93"/>
      <c r="L26" s="66"/>
    </row>
    <row r="27">
      <c r="A27" s="51"/>
      <c r="B27" s="78"/>
      <c r="C27" s="94" t="s">
        <v>66</v>
      </c>
      <c r="D27" s="95" t="s">
        <v>297</v>
      </c>
      <c r="E27" s="86"/>
      <c r="F27" s="97">
        <v>2.0</v>
      </c>
      <c r="G27" s="97" t="s">
        <v>47</v>
      </c>
      <c r="H27" s="98"/>
      <c r="I27" s="100">
        <f>COUNTIF(LEAD_COL_prioridade,D27)</f>
        <v>3</v>
      </c>
      <c r="J27" s="102" t="str">
        <f>IFERROR(__xludf.DUMMYFUNCTION("SPARKLINE(I27,{""charttype"",""bar"";""max"",COUNTA(LEAD_COL_prioridade)})"),"")</f>
        <v/>
      </c>
      <c r="K27" s="93"/>
      <c r="L27" s="66"/>
    </row>
    <row r="28">
      <c r="A28" s="51"/>
      <c r="B28" s="78"/>
      <c r="C28" s="94" t="s">
        <v>66</v>
      </c>
      <c r="D28" s="95" t="s">
        <v>129</v>
      </c>
      <c r="E28" s="86"/>
      <c r="F28" s="97">
        <v>0.0</v>
      </c>
      <c r="G28" s="97" t="s">
        <v>50</v>
      </c>
      <c r="H28" s="98"/>
      <c r="I28" s="100">
        <f>COUNTIF(LEAD_COL_prioridade,D28)</f>
        <v>2</v>
      </c>
      <c r="J28" s="102" t="str">
        <f>IFERROR(__xludf.DUMMYFUNCTION("SPARKLINE(I28,{""charttype"",""bar"";""max"",COUNTA(LEAD_COL_prioridade)})"),"")</f>
        <v/>
      </c>
      <c r="K28" s="93"/>
      <c r="L28" s="66"/>
    </row>
    <row r="29">
      <c r="A29" s="51"/>
      <c r="B29" s="104"/>
      <c r="C29" s="105"/>
      <c r="D29" s="105"/>
      <c r="E29" s="105"/>
      <c r="F29" s="105"/>
      <c r="G29" s="105"/>
      <c r="H29" s="106"/>
      <c r="I29" s="106"/>
      <c r="J29" s="105"/>
      <c r="K29" s="107"/>
      <c r="L29" s="66"/>
    </row>
    <row r="30">
      <c r="A30" s="13"/>
      <c r="B30" s="108"/>
      <c r="C30" s="108"/>
      <c r="D30" s="108"/>
      <c r="E30" s="108"/>
      <c r="F30" s="108"/>
      <c r="G30" s="108"/>
      <c r="H30" s="110"/>
      <c r="I30" s="110"/>
      <c r="J30" s="108"/>
      <c r="K30" s="108"/>
      <c r="L30" s="13"/>
    </row>
    <row r="31">
      <c r="A31" s="51"/>
      <c r="B31" s="53"/>
      <c r="C31" s="57" t="s">
        <v>423</v>
      </c>
      <c r="D31" s="59"/>
      <c r="E31" s="59"/>
      <c r="F31" s="59"/>
      <c r="G31" s="59"/>
      <c r="H31" s="59"/>
      <c r="I31" s="59"/>
      <c r="J31" s="62"/>
      <c r="K31" s="64"/>
      <c r="L31" s="66"/>
    </row>
    <row r="32">
      <c r="A32" s="51"/>
      <c r="B32" s="68"/>
      <c r="C32" s="69" t="s">
        <v>438</v>
      </c>
      <c r="D32" s="3"/>
      <c r="E32" s="3"/>
      <c r="F32" s="3"/>
      <c r="G32" s="3"/>
      <c r="H32" s="3"/>
      <c r="I32" s="3"/>
      <c r="J32" s="4"/>
      <c r="K32" s="72"/>
      <c r="L32" s="66"/>
    </row>
    <row r="33">
      <c r="A33" s="51"/>
      <c r="B33" s="68"/>
      <c r="C33" s="74"/>
      <c r="D33" s="74"/>
      <c r="E33" s="74"/>
      <c r="F33" s="74"/>
      <c r="G33" s="74"/>
      <c r="H33" s="76"/>
      <c r="I33" s="76"/>
      <c r="J33" s="45"/>
      <c r="K33" s="72"/>
      <c r="L33" s="66"/>
    </row>
    <row r="34">
      <c r="A34" s="51"/>
      <c r="B34" s="78"/>
      <c r="C34" s="82" t="s">
        <v>450</v>
      </c>
      <c r="D34" s="85"/>
      <c r="E34" s="86"/>
      <c r="F34" s="88" t="s">
        <v>49</v>
      </c>
      <c r="G34" s="88" t="s">
        <v>54</v>
      </c>
      <c r="H34" s="98"/>
      <c r="I34" s="91" t="s">
        <v>57</v>
      </c>
      <c r="J34" s="92"/>
      <c r="K34" s="93"/>
      <c r="L34" s="66"/>
    </row>
    <row r="35">
      <c r="A35" s="51"/>
      <c r="B35" s="78"/>
      <c r="C35" s="94" t="s">
        <v>66</v>
      </c>
      <c r="D35" s="95" t="s">
        <v>452</v>
      </c>
      <c r="E35" s="86"/>
      <c r="F35" s="97">
        <v>3.0</v>
      </c>
      <c r="G35" s="97" t="s">
        <v>42</v>
      </c>
      <c r="H35" s="98"/>
      <c r="I35" s="100">
        <f>COUNTIF(LEAD_COL_decisao,D35)</f>
        <v>3</v>
      </c>
      <c r="J35" s="102" t="str">
        <f>IFERROR(__xludf.DUMMYFUNCTION("SPARKLINE(I35,{""charttype"",""bar"";""max"",COUNTA(LEAD_COL_decisao)})"),"")</f>
        <v/>
      </c>
      <c r="K35" s="93"/>
      <c r="L35" s="66"/>
    </row>
    <row r="36">
      <c r="A36" s="51"/>
      <c r="B36" s="78"/>
      <c r="C36" s="94" t="s">
        <v>66</v>
      </c>
      <c r="D36" s="95" t="s">
        <v>135</v>
      </c>
      <c r="E36" s="86"/>
      <c r="F36" s="97">
        <v>2.0</v>
      </c>
      <c r="G36" s="97" t="s">
        <v>47</v>
      </c>
      <c r="H36" s="98"/>
      <c r="I36" s="100">
        <f>COUNTIF(LEAD_COL_decisao,D36)</f>
        <v>1</v>
      </c>
      <c r="J36" s="102" t="str">
        <f>IFERROR(__xludf.DUMMYFUNCTION("SPARKLINE(I36,{""charttype"",""bar"";""max"",COUNTA(LEAD_COL_decisao)})"),"")</f>
        <v/>
      </c>
      <c r="K36" s="93"/>
      <c r="L36" s="66"/>
    </row>
    <row r="37">
      <c r="A37" s="51"/>
      <c r="B37" s="78"/>
      <c r="C37" s="94" t="s">
        <v>66</v>
      </c>
      <c r="D37" s="95" t="s">
        <v>299</v>
      </c>
      <c r="E37" s="86"/>
      <c r="F37" s="97">
        <v>1.0</v>
      </c>
      <c r="G37" s="97" t="s">
        <v>47</v>
      </c>
      <c r="H37" s="98"/>
      <c r="I37" s="100">
        <f>COUNTIF(LEAD_COL_decisao,D37)</f>
        <v>1</v>
      </c>
      <c r="J37" s="102" t="str">
        <f>IFERROR(__xludf.DUMMYFUNCTION("SPARKLINE(I37,{""charttype"",""bar"";""max"",COUNTA(LEAD_COL_decisao)})"),"")</f>
        <v/>
      </c>
      <c r="K37" s="93"/>
      <c r="L37" s="66"/>
    </row>
    <row r="38">
      <c r="A38" s="51"/>
      <c r="B38" s="104"/>
      <c r="C38" s="105"/>
      <c r="D38" s="105"/>
      <c r="E38" s="105"/>
      <c r="F38" s="105"/>
      <c r="G38" s="105"/>
      <c r="H38" s="106"/>
      <c r="I38" s="106"/>
      <c r="J38" s="105"/>
      <c r="K38" s="107"/>
      <c r="L38" s="66"/>
    </row>
    <row r="39">
      <c r="A39" s="13"/>
      <c r="B39" s="108"/>
      <c r="C39" s="108"/>
      <c r="D39" s="108"/>
      <c r="E39" s="108"/>
      <c r="F39" s="108"/>
      <c r="G39" s="108"/>
      <c r="H39" s="110"/>
      <c r="I39" s="110"/>
      <c r="J39" s="108"/>
      <c r="K39" s="108"/>
      <c r="L39" s="13"/>
    </row>
    <row r="40">
      <c r="A40" s="51"/>
      <c r="B40" s="53"/>
      <c r="C40" s="57" t="s">
        <v>523</v>
      </c>
      <c r="D40" s="59"/>
      <c r="E40" s="59"/>
      <c r="F40" s="59"/>
      <c r="G40" s="59"/>
      <c r="H40" s="59"/>
      <c r="I40" s="59"/>
      <c r="J40" s="62"/>
      <c r="K40" s="64"/>
      <c r="L40" s="66"/>
    </row>
    <row r="41">
      <c r="A41" s="51"/>
      <c r="B41" s="68"/>
      <c r="C41" s="69" t="s">
        <v>526</v>
      </c>
      <c r="D41" s="3"/>
      <c r="E41" s="3"/>
      <c r="F41" s="3"/>
      <c r="G41" s="3"/>
      <c r="H41" s="3"/>
      <c r="I41" s="3"/>
      <c r="J41" s="4"/>
      <c r="K41" s="72"/>
      <c r="L41" s="66"/>
    </row>
    <row r="42">
      <c r="A42" s="51"/>
      <c r="B42" s="68"/>
      <c r="C42" s="47"/>
      <c r="D42" s="47"/>
      <c r="E42" s="47"/>
      <c r="F42" s="47"/>
      <c r="G42" s="47"/>
      <c r="H42" s="76"/>
      <c r="I42" s="76"/>
      <c r="J42" s="45"/>
      <c r="K42" s="72"/>
      <c r="L42" s="66"/>
    </row>
    <row r="43">
      <c r="A43" s="51"/>
      <c r="B43" s="78"/>
      <c r="C43" s="82" t="s">
        <v>539</v>
      </c>
      <c r="D43" s="86"/>
      <c r="E43" s="88" t="s">
        <v>545</v>
      </c>
      <c r="F43" s="88" t="s">
        <v>40</v>
      </c>
      <c r="G43" s="112" t="s">
        <v>547</v>
      </c>
      <c r="H43" s="98"/>
      <c r="I43" s="91" t="s">
        <v>57</v>
      </c>
      <c r="J43" s="92"/>
      <c r="K43" s="93"/>
      <c r="L43" s="66"/>
    </row>
    <row r="44">
      <c r="A44" s="51"/>
      <c r="B44" s="78"/>
      <c r="C44" s="113" t="s">
        <v>555</v>
      </c>
      <c r="D44" s="114" t="s">
        <v>560</v>
      </c>
      <c r="E44" s="114">
        <v>2.0</v>
      </c>
      <c r="F44" s="115" t="s">
        <v>564</v>
      </c>
      <c r="G44" s="97" t="s">
        <v>568</v>
      </c>
      <c r="H44" s="98"/>
      <c r="I44" s="100">
        <f>COUNTIF(LEAD_COL_temperatura,F44)</f>
        <v>0</v>
      </c>
      <c r="J44" s="102" t="str">
        <f>IFERROR(__xludf.DUMMYFUNCTION("SPARKLINE(I44,{""charttype"",""bar"";""max"",COUNTA(LEAD_COL_decisao)})"),"")</f>
        <v/>
      </c>
      <c r="K44" s="93"/>
      <c r="L44" s="66"/>
    </row>
    <row r="45">
      <c r="A45" s="51"/>
      <c r="B45" s="78"/>
      <c r="C45" s="113" t="s">
        <v>588</v>
      </c>
      <c r="D45" s="114">
        <v>3.0</v>
      </c>
      <c r="E45" s="114">
        <v>4.0</v>
      </c>
      <c r="F45" s="115" t="s">
        <v>592</v>
      </c>
      <c r="G45" s="97" t="s">
        <v>594</v>
      </c>
      <c r="H45" s="98"/>
      <c r="I45" s="100">
        <f>COUNTIF(LEAD_COL_temperatura,F45)</f>
        <v>3</v>
      </c>
      <c r="J45" s="102" t="str">
        <f>IFERROR(__xludf.DUMMYFUNCTION("SPARKLINE(I45,{""charttype"",""bar"";""max"",COUNTA(LEAD_COL_decisao)})"),"")</f>
        <v/>
      </c>
      <c r="K45" s="93"/>
      <c r="L45" s="66"/>
    </row>
    <row r="46">
      <c r="A46" s="51"/>
      <c r="B46" s="78"/>
      <c r="C46" s="113" t="s">
        <v>604</v>
      </c>
      <c r="D46" s="114">
        <v>5.0</v>
      </c>
      <c r="E46" s="114">
        <v>7.0</v>
      </c>
      <c r="F46" s="115" t="s">
        <v>607</v>
      </c>
      <c r="G46" s="97" t="s">
        <v>608</v>
      </c>
      <c r="H46" s="98"/>
      <c r="I46" s="100">
        <f>COUNTIF(LEAD_COL_temperatura,F46)</f>
        <v>0</v>
      </c>
      <c r="J46" s="102" t="str">
        <f>IFERROR(__xludf.DUMMYFUNCTION("SPARKLINE(I46,{""charttype"",""bar"";""max"",COUNTA(LEAD_COL_decisao)})"),"")</f>
        <v/>
      </c>
      <c r="K46" s="93"/>
      <c r="L46" s="66"/>
    </row>
    <row r="47">
      <c r="A47" s="51"/>
      <c r="B47" s="78"/>
      <c r="C47" s="113" t="s">
        <v>621</v>
      </c>
      <c r="D47" s="114">
        <v>8.0</v>
      </c>
      <c r="E47" s="114" t="s">
        <v>623</v>
      </c>
      <c r="F47" s="115" t="s">
        <v>624</v>
      </c>
      <c r="G47" s="97" t="s">
        <v>608</v>
      </c>
      <c r="H47" s="98"/>
      <c r="I47" s="100">
        <f>COUNTIF(LEAD_COL_temperatura,F47)</f>
        <v>2</v>
      </c>
      <c r="J47" s="102" t="str">
        <f>IFERROR(__xludf.DUMMYFUNCTION("SPARKLINE(I47,{""charttype"",""bar"";""max"",COUNTA(LEAD_COL_decisao)})"),"")</f>
        <v/>
      </c>
      <c r="K47" s="93"/>
      <c r="L47" s="66"/>
    </row>
    <row r="48">
      <c r="A48" s="51"/>
      <c r="B48" s="104"/>
      <c r="C48" s="105"/>
      <c r="D48" s="105"/>
      <c r="E48" s="105"/>
      <c r="F48" s="105"/>
      <c r="G48" s="105"/>
      <c r="H48" s="106"/>
      <c r="I48" s="106"/>
      <c r="J48" s="105"/>
      <c r="K48" s="107"/>
      <c r="L48" s="66"/>
    </row>
    <row r="49">
      <c r="A49" s="13"/>
      <c r="B49" s="116"/>
      <c r="C49" s="116"/>
      <c r="D49" s="116"/>
      <c r="E49" s="116"/>
      <c r="F49" s="116"/>
      <c r="G49" s="116"/>
      <c r="H49" s="117"/>
      <c r="I49" s="117"/>
      <c r="J49" s="116"/>
      <c r="K49" s="116"/>
      <c r="L49" s="13"/>
    </row>
  </sheetData>
  <mergeCells count="36">
    <mergeCell ref="B1:F1"/>
    <mergeCell ref="I1:I2"/>
    <mergeCell ref="B2:F2"/>
    <mergeCell ref="C4:J4"/>
    <mergeCell ref="C5:J5"/>
    <mergeCell ref="C7:E7"/>
    <mergeCell ref="I7:J7"/>
    <mergeCell ref="D8:E8"/>
    <mergeCell ref="D9:E9"/>
    <mergeCell ref="D10:E10"/>
    <mergeCell ref="D11:E11"/>
    <mergeCell ref="C14:J14"/>
    <mergeCell ref="C15:J15"/>
    <mergeCell ref="C16:G16"/>
    <mergeCell ref="C17:E17"/>
    <mergeCell ref="I17:J17"/>
    <mergeCell ref="D18:E18"/>
    <mergeCell ref="D19:E19"/>
    <mergeCell ref="C22:J22"/>
    <mergeCell ref="C23:J23"/>
    <mergeCell ref="I25:J25"/>
    <mergeCell ref="C34:E34"/>
    <mergeCell ref="D35:E35"/>
    <mergeCell ref="D36:E36"/>
    <mergeCell ref="D37:E37"/>
    <mergeCell ref="C40:J40"/>
    <mergeCell ref="C41:J41"/>
    <mergeCell ref="C43:D43"/>
    <mergeCell ref="I43:J43"/>
    <mergeCell ref="C25:E25"/>
    <mergeCell ref="D26:E26"/>
    <mergeCell ref="D27:E27"/>
    <mergeCell ref="D28:E28"/>
    <mergeCell ref="C31:J31"/>
    <mergeCell ref="C32:J32"/>
    <mergeCell ref="I34:J34"/>
  </mergeCells>
  <dataValidations>
    <dataValidation type="list" allowBlank="1" showInputMessage="1" prompt="Configure a legenda de qualificação do score!" sqref="G8:G11 G18:G19 G26:G28 G35:G37">
      <formula1>CAD_score_legendas</formula1>
    </dataValidation>
    <dataValidation type="list" allowBlank="1" showInputMessage="1" prompt="Selecione o peso de score para essa escala!" sqref="F8:F11 F18:F19 F26:F28 F35:F37">
      <formula1>CAD_score_pesos</formula1>
    </dataValidation>
  </dataValidations>
  <printOptions gridLines="1" horizontalCentered="1"/>
  <pageMargins bottom="0.75" footer="0.0" header="0.0" left="0.7" right="0.7" top="0.75"/>
  <pageSetup fitToHeight="0" paperSize="9" cellComments="atEnd" orientation="portrait" pageOrder="overThenDown"/>
  <headerFooter>
    <oddFooter>&amp;LDesenvolvida por Nectar e Sales Hackers&amp;CPlanilha de Qualificação de Leads&amp;R&amp;D às &amp;T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0"/>
    <col customWidth="1" min="5" max="5" width="40.5"/>
    <col customWidth="1" min="6" max="6" width="4.0"/>
    <col customWidth="1" min="7" max="7" width="3.88"/>
  </cols>
  <sheetData>
    <row r="1">
      <c r="A1" s="6"/>
      <c r="B1" s="15" t="s">
        <v>4</v>
      </c>
      <c r="C1" s="3"/>
      <c r="D1" s="3"/>
      <c r="E1" s="4"/>
      <c r="F1" s="9"/>
      <c r="G1" s="9"/>
    </row>
    <row r="2" ht="12.0" customHeight="1">
      <c r="A2" s="6"/>
      <c r="B2" s="6"/>
      <c r="C2" s="22"/>
      <c r="D2" s="6"/>
      <c r="E2" s="7"/>
      <c r="F2" s="9"/>
      <c r="G2" s="9"/>
    </row>
    <row r="3" ht="19.5" customHeight="1">
      <c r="A3" s="6"/>
      <c r="B3" s="6"/>
      <c r="D3" s="6"/>
      <c r="F3" s="35" t="str">
        <f>HYPERLINK("https://nectarcrm.com.br/","Visitar o site da Nectar")</f>
        <v>Visitar o site da Nectar</v>
      </c>
      <c r="G3" s="9"/>
    </row>
    <row r="4" ht="18.0" customHeight="1">
      <c r="A4" s="6"/>
      <c r="B4" s="6"/>
      <c r="D4" s="6"/>
      <c r="E4" s="38"/>
      <c r="F4" s="9"/>
      <c r="G4" s="9"/>
    </row>
    <row r="5">
      <c r="A5" s="6"/>
      <c r="B5" s="43" t="s">
        <v>14</v>
      </c>
      <c r="C5" s="3"/>
      <c r="D5" s="3"/>
      <c r="E5" s="3"/>
      <c r="F5" s="4"/>
      <c r="G5" s="9"/>
    </row>
    <row r="6">
      <c r="A6" s="6"/>
      <c r="B6" s="6"/>
      <c r="C6" s="6"/>
      <c r="D6" s="6"/>
      <c r="E6" s="7"/>
      <c r="F6" s="9"/>
      <c r="G6" s="9"/>
    </row>
    <row r="7" ht="21.0" customHeight="1">
      <c r="A7" s="6"/>
      <c r="B7" s="6"/>
      <c r="D7" s="6"/>
      <c r="F7" s="35" t="str">
        <f>HYPERLINK("https://saleshackers.com.br/","Visitar o site da Sales Hackers")</f>
        <v>Visitar o site da Sales Hackers</v>
      </c>
      <c r="G7" s="9"/>
    </row>
    <row r="8" ht="14.25" customHeight="1">
      <c r="A8" s="6"/>
      <c r="B8" s="6"/>
      <c r="C8" s="6"/>
      <c r="D8" s="6"/>
      <c r="E8" s="7"/>
      <c r="F8" s="9"/>
      <c r="G8" s="9"/>
    </row>
    <row r="9">
      <c r="A9" s="6"/>
      <c r="B9" s="58" t="s">
        <v>18</v>
      </c>
      <c r="G9" s="9"/>
    </row>
    <row r="10">
      <c r="A10" s="6"/>
      <c r="B10" s="6"/>
      <c r="C10" s="6"/>
      <c r="D10" s="6"/>
      <c r="E10" s="7"/>
      <c r="F10" s="9"/>
      <c r="G10" s="9"/>
    </row>
  </sheetData>
  <mergeCells count="3">
    <mergeCell ref="B1:E1"/>
    <mergeCell ref="B5:F5"/>
    <mergeCell ref="B9:F9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13"/>
    <col customWidth="1" min="3" max="3" width="15.0"/>
    <col customWidth="1" min="5" max="5" width="28.13"/>
    <col customWidth="1" min="6" max="6" width="4.5"/>
  </cols>
  <sheetData>
    <row r="1">
      <c r="A1" s="75" t="s">
        <v>31</v>
      </c>
      <c r="C1" s="75" t="s">
        <v>34</v>
      </c>
      <c r="E1" s="79" t="s">
        <v>36</v>
      </c>
      <c r="F1" s="79" t="s">
        <v>39</v>
      </c>
    </row>
    <row r="2">
      <c r="A2" s="81">
        <v>3.0</v>
      </c>
      <c r="C2" s="81" t="s">
        <v>42</v>
      </c>
      <c r="E2" s="84" t="s">
        <v>44</v>
      </c>
      <c r="F2" s="84">
        <v>68.0</v>
      </c>
    </row>
    <row r="3">
      <c r="A3" s="81">
        <v>2.0</v>
      </c>
      <c r="C3" s="81" t="s">
        <v>47</v>
      </c>
      <c r="E3" s="84" t="s">
        <v>48</v>
      </c>
      <c r="F3" s="84">
        <v>68.0</v>
      </c>
    </row>
    <row r="4">
      <c r="A4" s="81">
        <v>1.0</v>
      </c>
      <c r="C4" s="81" t="s">
        <v>50</v>
      </c>
      <c r="E4" s="84" t="s">
        <v>51</v>
      </c>
      <c r="F4" s="84">
        <v>68.0</v>
      </c>
    </row>
    <row r="5">
      <c r="A5" s="81">
        <v>0.0</v>
      </c>
      <c r="E5" s="84" t="s">
        <v>53</v>
      </c>
      <c r="F5" s="84">
        <v>68.0</v>
      </c>
    </row>
    <row r="6">
      <c r="A6" s="81">
        <v>-1.0</v>
      </c>
      <c r="E6" s="84" t="s">
        <v>55</v>
      </c>
      <c r="F6" s="84">
        <v>68.0</v>
      </c>
    </row>
    <row r="7">
      <c r="A7" s="81">
        <v>-2.0</v>
      </c>
      <c r="E7" s="84" t="s">
        <v>56</v>
      </c>
      <c r="F7" s="84">
        <v>68.0</v>
      </c>
    </row>
    <row r="8">
      <c r="A8" s="81">
        <v>-3.0</v>
      </c>
      <c r="E8" s="84" t="s">
        <v>58</v>
      </c>
      <c r="F8" s="84">
        <v>68.0</v>
      </c>
    </row>
    <row r="9">
      <c r="E9" s="84" t="s">
        <v>59</v>
      </c>
      <c r="F9" s="84">
        <v>68.0</v>
      </c>
    </row>
    <row r="10">
      <c r="E10" s="84" t="s">
        <v>60</v>
      </c>
      <c r="F10" s="84">
        <v>68.0</v>
      </c>
    </row>
    <row r="11">
      <c r="E11" s="84" t="s">
        <v>61</v>
      </c>
      <c r="F11" s="84">
        <v>68.0</v>
      </c>
    </row>
    <row r="12">
      <c r="E12" s="84" t="s">
        <v>62</v>
      </c>
      <c r="F12" s="84">
        <v>68.0</v>
      </c>
    </row>
    <row r="13">
      <c r="E13" s="84" t="s">
        <v>63</v>
      </c>
      <c r="F13" s="84">
        <v>68.0</v>
      </c>
    </row>
    <row r="14">
      <c r="E14" s="84" t="s">
        <v>65</v>
      </c>
      <c r="F14" s="84">
        <v>68.0</v>
      </c>
    </row>
    <row r="15">
      <c r="E15" s="84" t="s">
        <v>67</v>
      </c>
      <c r="F15" s="84">
        <v>68.0</v>
      </c>
    </row>
    <row r="16">
      <c r="E16" s="84" t="s">
        <v>68</v>
      </c>
      <c r="F16" s="84">
        <v>68.0</v>
      </c>
    </row>
    <row r="17">
      <c r="E17" s="84" t="s">
        <v>71</v>
      </c>
      <c r="F17" s="84">
        <v>68.0</v>
      </c>
    </row>
    <row r="18">
      <c r="E18" s="84" t="s">
        <v>72</v>
      </c>
      <c r="F18" s="84">
        <v>68.0</v>
      </c>
    </row>
    <row r="19">
      <c r="E19" s="84" t="s">
        <v>73</v>
      </c>
      <c r="F19" s="84">
        <v>68.0</v>
      </c>
    </row>
    <row r="20">
      <c r="E20" s="84" t="s">
        <v>74</v>
      </c>
      <c r="F20" s="84">
        <v>68.0</v>
      </c>
    </row>
    <row r="21">
      <c r="E21" s="84" t="s">
        <v>76</v>
      </c>
      <c r="F21" s="84">
        <v>68.0</v>
      </c>
    </row>
    <row r="22">
      <c r="E22" s="84" t="s">
        <v>77</v>
      </c>
      <c r="F22" s="84">
        <v>68.0</v>
      </c>
    </row>
    <row r="23">
      <c r="E23" s="84" t="s">
        <v>79</v>
      </c>
      <c r="F23" s="84">
        <v>68.0</v>
      </c>
    </row>
    <row r="24">
      <c r="E24" s="84" t="s">
        <v>80</v>
      </c>
      <c r="F24" s="84">
        <v>82.0</v>
      </c>
    </row>
    <row r="25">
      <c r="E25" s="84" t="s">
        <v>81</v>
      </c>
      <c r="F25" s="84">
        <v>82.0</v>
      </c>
    </row>
    <row r="26">
      <c r="E26" s="84" t="s">
        <v>82</v>
      </c>
      <c r="F26" s="84">
        <v>82.0</v>
      </c>
    </row>
    <row r="27">
      <c r="E27" s="84" t="s">
        <v>83</v>
      </c>
      <c r="F27" s="84">
        <v>82.0</v>
      </c>
    </row>
    <row r="28">
      <c r="E28" s="84" t="s">
        <v>84</v>
      </c>
      <c r="F28" s="84">
        <v>82.0</v>
      </c>
    </row>
    <row r="29">
      <c r="E29" s="84" t="s">
        <v>85</v>
      </c>
      <c r="F29" s="84">
        <v>82.0</v>
      </c>
    </row>
    <row r="30">
      <c r="E30" s="84" t="s">
        <v>86</v>
      </c>
      <c r="F30" s="84">
        <v>82.0</v>
      </c>
    </row>
    <row r="31">
      <c r="E31" s="84" t="s">
        <v>87</v>
      </c>
      <c r="F31" s="84">
        <v>82.0</v>
      </c>
    </row>
    <row r="32">
      <c r="E32" s="84" t="s">
        <v>88</v>
      </c>
      <c r="F32" s="84">
        <v>82.0</v>
      </c>
    </row>
    <row r="33">
      <c r="E33" s="84" t="s">
        <v>89</v>
      </c>
      <c r="F33" s="84">
        <v>82.0</v>
      </c>
    </row>
    <row r="34">
      <c r="E34" s="84" t="s">
        <v>90</v>
      </c>
      <c r="F34" s="84">
        <v>82.0</v>
      </c>
    </row>
    <row r="35">
      <c r="E35" s="84" t="s">
        <v>91</v>
      </c>
      <c r="F35" s="84">
        <v>82.0</v>
      </c>
    </row>
    <row r="36">
      <c r="E36" s="84" t="s">
        <v>92</v>
      </c>
      <c r="F36" s="84">
        <v>82.0</v>
      </c>
    </row>
    <row r="37">
      <c r="E37" s="84" t="s">
        <v>94</v>
      </c>
      <c r="F37" s="84">
        <v>82.0</v>
      </c>
    </row>
    <row r="38">
      <c r="E38" s="84" t="s">
        <v>95</v>
      </c>
      <c r="F38" s="84">
        <v>82.0</v>
      </c>
    </row>
    <row r="39">
      <c r="E39" s="84" t="s">
        <v>96</v>
      </c>
      <c r="F39" s="84">
        <v>82.0</v>
      </c>
    </row>
    <row r="40">
      <c r="E40" s="84" t="s">
        <v>98</v>
      </c>
      <c r="F40" s="84">
        <v>82.0</v>
      </c>
    </row>
    <row r="41">
      <c r="E41" s="84" t="s">
        <v>99</v>
      </c>
      <c r="F41" s="84">
        <v>82.0</v>
      </c>
    </row>
    <row r="42">
      <c r="E42" s="84" t="s">
        <v>100</v>
      </c>
      <c r="F42" s="84">
        <v>82.0</v>
      </c>
    </row>
    <row r="43">
      <c r="E43" s="84" t="s">
        <v>102</v>
      </c>
      <c r="F43" s="84">
        <v>82.0</v>
      </c>
    </row>
    <row r="44">
      <c r="E44" s="84" t="s">
        <v>103</v>
      </c>
      <c r="F44" s="84">
        <v>82.0</v>
      </c>
    </row>
    <row r="45">
      <c r="E45" s="84" t="s">
        <v>104</v>
      </c>
      <c r="F45" s="84">
        <v>82.0</v>
      </c>
    </row>
    <row r="46">
      <c r="E46" s="84" t="s">
        <v>105</v>
      </c>
      <c r="F46" s="84">
        <v>82.0</v>
      </c>
    </row>
    <row r="47">
      <c r="E47" s="84" t="s">
        <v>106</v>
      </c>
      <c r="F47" s="84">
        <v>82.0</v>
      </c>
    </row>
    <row r="48">
      <c r="E48" s="84" t="s">
        <v>107</v>
      </c>
      <c r="F48" s="84">
        <v>82.0</v>
      </c>
    </row>
    <row r="49">
      <c r="E49" s="84" t="s">
        <v>108</v>
      </c>
      <c r="F49" s="84">
        <v>82.0</v>
      </c>
    </row>
    <row r="50">
      <c r="E50" s="84" t="s">
        <v>109</v>
      </c>
      <c r="F50" s="84">
        <v>82.0</v>
      </c>
    </row>
    <row r="51">
      <c r="E51" s="84" t="s">
        <v>110</v>
      </c>
      <c r="F51" s="84">
        <v>82.0</v>
      </c>
    </row>
    <row r="52">
      <c r="E52" s="84" t="s">
        <v>111</v>
      </c>
      <c r="F52" s="84">
        <v>82.0</v>
      </c>
    </row>
    <row r="53">
      <c r="E53" s="84" t="s">
        <v>112</v>
      </c>
      <c r="F53" s="84">
        <v>82.0</v>
      </c>
    </row>
    <row r="54">
      <c r="E54" s="84" t="s">
        <v>113</v>
      </c>
      <c r="F54" s="84">
        <v>82.0</v>
      </c>
    </row>
    <row r="55">
      <c r="E55" s="84" t="s">
        <v>114</v>
      </c>
      <c r="F55" s="84">
        <v>82.0</v>
      </c>
    </row>
    <row r="56">
      <c r="E56" s="84" t="s">
        <v>115</v>
      </c>
      <c r="F56" s="84">
        <v>82.0</v>
      </c>
    </row>
    <row r="57">
      <c r="E57" s="84" t="s">
        <v>117</v>
      </c>
      <c r="F57" s="84">
        <v>82.0</v>
      </c>
    </row>
    <row r="58">
      <c r="E58" s="84" t="s">
        <v>118</v>
      </c>
      <c r="F58" s="84">
        <v>82.0</v>
      </c>
    </row>
    <row r="59">
      <c r="E59" s="84" t="s">
        <v>119</v>
      </c>
      <c r="F59" s="84">
        <v>82.0</v>
      </c>
    </row>
    <row r="60">
      <c r="E60" s="84" t="s">
        <v>120</v>
      </c>
      <c r="F60" s="84">
        <v>82.0</v>
      </c>
    </row>
    <row r="61">
      <c r="E61" s="84" t="s">
        <v>122</v>
      </c>
      <c r="F61" s="84">
        <v>82.0</v>
      </c>
    </row>
    <row r="62">
      <c r="E62" s="84" t="s">
        <v>123</v>
      </c>
      <c r="F62" s="84">
        <v>82.0</v>
      </c>
    </row>
    <row r="63">
      <c r="E63" s="84" t="s">
        <v>124</v>
      </c>
      <c r="F63" s="84">
        <v>82.0</v>
      </c>
    </row>
    <row r="64">
      <c r="E64" s="84" t="s">
        <v>125</v>
      </c>
      <c r="F64" s="84">
        <v>82.0</v>
      </c>
    </row>
    <row r="65">
      <c r="E65" s="84" t="s">
        <v>126</v>
      </c>
      <c r="F65" s="84">
        <v>82.0</v>
      </c>
    </row>
    <row r="66">
      <c r="E66" s="84" t="s">
        <v>127</v>
      </c>
      <c r="F66" s="84">
        <v>82.0</v>
      </c>
    </row>
    <row r="67">
      <c r="E67" s="84" t="s">
        <v>128</v>
      </c>
      <c r="F67" s="84">
        <v>82.0</v>
      </c>
    </row>
    <row r="68">
      <c r="E68" s="84" t="s">
        <v>130</v>
      </c>
      <c r="F68" s="84">
        <v>82.0</v>
      </c>
    </row>
    <row r="69">
      <c r="E69" s="84" t="s">
        <v>131</v>
      </c>
      <c r="F69" s="84">
        <v>82.0</v>
      </c>
    </row>
    <row r="70">
      <c r="E70" s="84" t="s">
        <v>132</v>
      </c>
      <c r="F70" s="84">
        <v>82.0</v>
      </c>
    </row>
    <row r="71">
      <c r="E71" s="84" t="s">
        <v>133</v>
      </c>
      <c r="F71" s="84">
        <v>82.0</v>
      </c>
    </row>
    <row r="72">
      <c r="E72" s="84" t="s">
        <v>134</v>
      </c>
      <c r="F72" s="84">
        <v>82.0</v>
      </c>
    </row>
    <row r="73">
      <c r="E73" s="84" t="s">
        <v>136</v>
      </c>
      <c r="F73" s="84">
        <v>82.0</v>
      </c>
    </row>
    <row r="74">
      <c r="E74" s="84" t="s">
        <v>137</v>
      </c>
      <c r="F74" s="84">
        <v>82.0</v>
      </c>
    </row>
    <row r="75">
      <c r="E75" s="84" t="s">
        <v>138</v>
      </c>
      <c r="F75" s="84">
        <v>82.0</v>
      </c>
    </row>
    <row r="76">
      <c r="E76" s="84" t="s">
        <v>139</v>
      </c>
      <c r="F76" s="84">
        <v>82.0</v>
      </c>
    </row>
    <row r="77">
      <c r="E77" s="84" t="s">
        <v>141</v>
      </c>
      <c r="F77" s="84">
        <v>82.0</v>
      </c>
    </row>
    <row r="78">
      <c r="E78" s="84" t="s">
        <v>142</v>
      </c>
      <c r="F78" s="84">
        <v>82.0</v>
      </c>
    </row>
    <row r="79">
      <c r="E79" s="84" t="s">
        <v>143</v>
      </c>
      <c r="F79" s="84">
        <v>82.0</v>
      </c>
    </row>
    <row r="80">
      <c r="E80" s="84" t="s">
        <v>144</v>
      </c>
      <c r="F80" s="84">
        <v>82.0</v>
      </c>
    </row>
    <row r="81">
      <c r="E81" s="84" t="s">
        <v>145</v>
      </c>
      <c r="F81" s="84">
        <v>82.0</v>
      </c>
    </row>
    <row r="82">
      <c r="E82" s="84" t="s">
        <v>146</v>
      </c>
      <c r="F82" s="84">
        <v>82.0</v>
      </c>
    </row>
    <row r="83">
      <c r="E83" s="84" t="s">
        <v>147</v>
      </c>
      <c r="F83" s="84">
        <v>82.0</v>
      </c>
    </row>
    <row r="84">
      <c r="E84" s="84" t="s">
        <v>148</v>
      </c>
      <c r="F84" s="84">
        <v>82.0</v>
      </c>
    </row>
    <row r="85">
      <c r="E85" s="84" t="s">
        <v>149</v>
      </c>
      <c r="F85" s="84">
        <v>82.0</v>
      </c>
    </row>
    <row r="86">
      <c r="E86" s="84" t="s">
        <v>150</v>
      </c>
      <c r="F86" s="84">
        <v>82.0</v>
      </c>
    </row>
    <row r="87">
      <c r="E87" s="84" t="s">
        <v>151</v>
      </c>
      <c r="F87" s="84">
        <v>82.0</v>
      </c>
    </row>
    <row r="88">
      <c r="E88" s="84" t="s">
        <v>152</v>
      </c>
      <c r="F88" s="84">
        <v>82.0</v>
      </c>
    </row>
    <row r="89">
      <c r="E89" s="84" t="s">
        <v>153</v>
      </c>
      <c r="F89" s="84">
        <v>82.0</v>
      </c>
    </row>
    <row r="90">
      <c r="E90" s="84" t="s">
        <v>154</v>
      </c>
      <c r="F90" s="84">
        <v>82.0</v>
      </c>
    </row>
    <row r="91">
      <c r="E91" s="84" t="s">
        <v>155</v>
      </c>
      <c r="F91" s="84">
        <v>82.0</v>
      </c>
    </row>
    <row r="92">
      <c r="E92" s="84" t="s">
        <v>156</v>
      </c>
      <c r="F92" s="84">
        <v>82.0</v>
      </c>
    </row>
    <row r="93">
      <c r="E93" s="84" t="s">
        <v>157</v>
      </c>
      <c r="F93" s="84">
        <v>82.0</v>
      </c>
    </row>
    <row r="94">
      <c r="E94" s="84" t="s">
        <v>158</v>
      </c>
      <c r="F94" s="84">
        <v>82.0</v>
      </c>
    </row>
    <row r="95">
      <c r="E95" s="84" t="s">
        <v>159</v>
      </c>
      <c r="F95" s="84">
        <v>82.0</v>
      </c>
    </row>
    <row r="96">
      <c r="E96" s="84" t="s">
        <v>160</v>
      </c>
      <c r="F96" s="84">
        <v>82.0</v>
      </c>
    </row>
    <row r="97">
      <c r="E97" s="84" t="s">
        <v>161</v>
      </c>
      <c r="F97" s="84">
        <v>82.0</v>
      </c>
    </row>
    <row r="98">
      <c r="E98" s="84" t="s">
        <v>162</v>
      </c>
      <c r="F98" s="84">
        <v>82.0</v>
      </c>
    </row>
    <row r="99">
      <c r="E99" s="84" t="s">
        <v>163</v>
      </c>
      <c r="F99" s="84">
        <v>82.0</v>
      </c>
    </row>
    <row r="100">
      <c r="E100" s="84" t="s">
        <v>164</v>
      </c>
      <c r="F100" s="84">
        <v>82.0</v>
      </c>
    </row>
    <row r="101">
      <c r="E101" s="84" t="s">
        <v>165</v>
      </c>
      <c r="F101" s="84">
        <v>82.0</v>
      </c>
    </row>
    <row r="102">
      <c r="E102" s="84" t="s">
        <v>166</v>
      </c>
      <c r="F102" s="84">
        <v>82.0</v>
      </c>
    </row>
    <row r="103">
      <c r="E103" s="84" t="s">
        <v>167</v>
      </c>
      <c r="F103" s="84">
        <v>82.0</v>
      </c>
    </row>
    <row r="104">
      <c r="E104" s="84" t="s">
        <v>168</v>
      </c>
      <c r="F104" s="84">
        <v>82.0</v>
      </c>
    </row>
    <row r="105">
      <c r="E105" s="84" t="s">
        <v>169</v>
      </c>
      <c r="F105" s="84">
        <v>82.0</v>
      </c>
    </row>
    <row r="106">
      <c r="E106" s="84" t="s">
        <v>170</v>
      </c>
      <c r="F106" s="84">
        <v>82.0</v>
      </c>
    </row>
    <row r="107">
      <c r="E107" s="84" t="s">
        <v>171</v>
      </c>
      <c r="F107" s="84">
        <v>82.0</v>
      </c>
    </row>
    <row r="108">
      <c r="E108" s="84" t="s">
        <v>172</v>
      </c>
      <c r="F108" s="84">
        <v>82.0</v>
      </c>
    </row>
    <row r="109">
      <c r="E109" s="84" t="s">
        <v>173</v>
      </c>
      <c r="F109" s="84">
        <v>82.0</v>
      </c>
    </row>
    <row r="110">
      <c r="E110" s="84" t="s">
        <v>174</v>
      </c>
      <c r="F110" s="84">
        <v>82.0</v>
      </c>
    </row>
    <row r="111">
      <c r="E111" s="84" t="s">
        <v>175</v>
      </c>
      <c r="F111" s="84">
        <v>82.0</v>
      </c>
    </row>
    <row r="112">
      <c r="E112" s="84" t="s">
        <v>176</v>
      </c>
      <c r="F112" s="84">
        <v>82.0</v>
      </c>
    </row>
    <row r="113">
      <c r="E113" s="84" t="s">
        <v>177</v>
      </c>
      <c r="F113" s="84">
        <v>82.0</v>
      </c>
    </row>
    <row r="114">
      <c r="E114" s="84" t="s">
        <v>179</v>
      </c>
      <c r="F114" s="84">
        <v>82.0</v>
      </c>
    </row>
    <row r="115">
      <c r="E115" s="84" t="s">
        <v>180</v>
      </c>
      <c r="F115" s="84">
        <v>82.0</v>
      </c>
    </row>
    <row r="116">
      <c r="E116" s="84" t="s">
        <v>181</v>
      </c>
      <c r="F116" s="84">
        <v>82.0</v>
      </c>
    </row>
    <row r="117">
      <c r="E117" s="84" t="s">
        <v>182</v>
      </c>
      <c r="F117" s="84">
        <v>82.0</v>
      </c>
    </row>
    <row r="118">
      <c r="E118" s="84" t="s">
        <v>183</v>
      </c>
      <c r="F118" s="84">
        <v>82.0</v>
      </c>
    </row>
    <row r="119">
      <c r="E119" s="84" t="s">
        <v>184</v>
      </c>
      <c r="F119" s="84">
        <v>82.0</v>
      </c>
    </row>
    <row r="120">
      <c r="E120" s="84" t="s">
        <v>185</v>
      </c>
      <c r="F120" s="84">
        <v>82.0</v>
      </c>
    </row>
    <row r="121">
      <c r="E121" s="84" t="s">
        <v>186</v>
      </c>
      <c r="F121" s="84">
        <v>82.0</v>
      </c>
    </row>
    <row r="122">
      <c r="E122" s="84" t="s">
        <v>187</v>
      </c>
      <c r="F122" s="84">
        <v>82.0</v>
      </c>
    </row>
    <row r="123">
      <c r="E123" s="84" t="s">
        <v>188</v>
      </c>
      <c r="F123" s="84">
        <v>82.0</v>
      </c>
    </row>
    <row r="124">
      <c r="E124" s="84" t="s">
        <v>189</v>
      </c>
      <c r="F124" s="84">
        <v>82.0</v>
      </c>
    </row>
    <row r="125">
      <c r="E125" s="84" t="s">
        <v>190</v>
      </c>
      <c r="F125" s="84">
        <v>82.0</v>
      </c>
    </row>
    <row r="126">
      <c r="E126" s="84" t="s">
        <v>191</v>
      </c>
      <c r="F126" s="84">
        <v>97.0</v>
      </c>
    </row>
    <row r="127">
      <c r="E127" s="84" t="s">
        <v>192</v>
      </c>
      <c r="F127" s="84">
        <v>97.0</v>
      </c>
    </row>
    <row r="128">
      <c r="E128" s="84" t="s">
        <v>193</v>
      </c>
      <c r="F128" s="84">
        <v>97.0</v>
      </c>
    </row>
    <row r="129">
      <c r="E129" s="84" t="s">
        <v>194</v>
      </c>
      <c r="F129" s="84">
        <v>97.0</v>
      </c>
    </row>
    <row r="130">
      <c r="E130" s="84" t="s">
        <v>195</v>
      </c>
      <c r="F130" s="84">
        <v>97.0</v>
      </c>
    </row>
    <row r="131">
      <c r="E131" s="84" t="s">
        <v>196</v>
      </c>
      <c r="F131" s="84">
        <v>97.0</v>
      </c>
    </row>
    <row r="132">
      <c r="E132" s="84" t="s">
        <v>197</v>
      </c>
      <c r="F132" s="84">
        <v>92.0</v>
      </c>
    </row>
    <row r="133">
      <c r="E133" s="84" t="s">
        <v>198</v>
      </c>
      <c r="F133" s="84">
        <v>97.0</v>
      </c>
    </row>
    <row r="134">
      <c r="E134" s="84" t="s">
        <v>199</v>
      </c>
      <c r="F134" s="84">
        <v>92.0</v>
      </c>
    </row>
    <row r="135">
      <c r="E135" s="84" t="s">
        <v>200</v>
      </c>
      <c r="F135" s="84">
        <v>97.0</v>
      </c>
    </row>
    <row r="136">
      <c r="E136" s="84" t="s">
        <v>201</v>
      </c>
      <c r="F136" s="84">
        <v>97.0</v>
      </c>
    </row>
    <row r="137">
      <c r="E137" s="84" t="s">
        <v>202</v>
      </c>
      <c r="F137" s="84">
        <v>92.0</v>
      </c>
    </row>
    <row r="138">
      <c r="E138" s="84" t="s">
        <v>203</v>
      </c>
      <c r="F138" s="84">
        <v>97.0</v>
      </c>
    </row>
    <row r="139">
      <c r="E139" s="84" t="s">
        <v>204</v>
      </c>
      <c r="F139" s="84">
        <v>92.0</v>
      </c>
    </row>
    <row r="140">
      <c r="E140" s="84" t="s">
        <v>205</v>
      </c>
      <c r="F140" s="84">
        <v>92.0</v>
      </c>
    </row>
    <row r="141">
      <c r="E141" s="84" t="s">
        <v>206</v>
      </c>
      <c r="F141" s="84">
        <v>97.0</v>
      </c>
    </row>
    <row r="142">
      <c r="E142" s="84" t="s">
        <v>207</v>
      </c>
      <c r="F142" s="84">
        <v>97.0</v>
      </c>
    </row>
    <row r="143">
      <c r="E143" s="84" t="s">
        <v>208</v>
      </c>
      <c r="F143" s="84">
        <v>92.0</v>
      </c>
    </row>
    <row r="144">
      <c r="E144" s="84" t="s">
        <v>209</v>
      </c>
      <c r="F144" s="84">
        <v>92.0</v>
      </c>
    </row>
    <row r="145">
      <c r="E145" s="84" t="s">
        <v>210</v>
      </c>
      <c r="F145" s="84">
        <v>97.0</v>
      </c>
    </row>
    <row r="146">
      <c r="E146" s="84" t="s">
        <v>211</v>
      </c>
      <c r="F146" s="84">
        <v>97.0</v>
      </c>
    </row>
    <row r="147">
      <c r="E147" s="84" t="s">
        <v>212</v>
      </c>
      <c r="F147" s="84">
        <v>97.0</v>
      </c>
    </row>
    <row r="148">
      <c r="E148" s="84" t="s">
        <v>214</v>
      </c>
      <c r="F148" s="84">
        <v>97.0</v>
      </c>
    </row>
    <row r="149">
      <c r="E149" s="84" t="s">
        <v>215</v>
      </c>
      <c r="F149" s="84">
        <v>97.0</v>
      </c>
    </row>
    <row r="150">
      <c r="E150" s="84" t="s">
        <v>216</v>
      </c>
      <c r="F150" s="84">
        <v>97.0</v>
      </c>
    </row>
    <row r="151">
      <c r="E151" s="84" t="s">
        <v>217</v>
      </c>
      <c r="F151" s="84">
        <v>97.0</v>
      </c>
    </row>
    <row r="152">
      <c r="E152" s="84" t="s">
        <v>218</v>
      </c>
      <c r="F152" s="84">
        <v>97.0</v>
      </c>
    </row>
    <row r="153">
      <c r="E153" s="84" t="s">
        <v>219</v>
      </c>
      <c r="F153" s="84">
        <v>92.0</v>
      </c>
    </row>
    <row r="154">
      <c r="E154" s="84" t="s">
        <v>220</v>
      </c>
      <c r="F154" s="84">
        <v>92.0</v>
      </c>
    </row>
    <row r="155">
      <c r="E155" s="84" t="s">
        <v>221</v>
      </c>
      <c r="F155" s="84">
        <v>97.0</v>
      </c>
    </row>
    <row r="156">
      <c r="E156" s="84" t="s">
        <v>222</v>
      </c>
      <c r="F156" s="84">
        <v>92.0</v>
      </c>
    </row>
    <row r="157">
      <c r="E157" s="84" t="s">
        <v>223</v>
      </c>
      <c r="F157" s="84">
        <v>97.0</v>
      </c>
    </row>
    <row r="158">
      <c r="E158" s="84" t="s">
        <v>224</v>
      </c>
      <c r="F158" s="84">
        <v>97.0</v>
      </c>
    </row>
    <row r="159">
      <c r="E159" s="84" t="s">
        <v>225</v>
      </c>
      <c r="F159" s="84">
        <v>97.0</v>
      </c>
    </row>
    <row r="160">
      <c r="E160" s="84" t="s">
        <v>227</v>
      </c>
      <c r="F160" s="84">
        <v>97.0</v>
      </c>
    </row>
    <row r="161">
      <c r="E161" s="84" t="s">
        <v>228</v>
      </c>
      <c r="F161" s="84">
        <v>92.0</v>
      </c>
    </row>
    <row r="162">
      <c r="E162" s="84" t="s">
        <v>229</v>
      </c>
      <c r="F162" s="84">
        <v>92.0</v>
      </c>
    </row>
    <row r="163">
      <c r="E163" s="84" t="s">
        <v>230</v>
      </c>
      <c r="F163" s="84">
        <v>92.0</v>
      </c>
    </row>
    <row r="164">
      <c r="E164" s="84" t="s">
        <v>231</v>
      </c>
      <c r="F164" s="84">
        <v>97.0</v>
      </c>
    </row>
    <row r="165">
      <c r="E165" s="84" t="s">
        <v>232</v>
      </c>
      <c r="F165" s="84">
        <v>97.0</v>
      </c>
    </row>
    <row r="166">
      <c r="E166" s="84" t="s">
        <v>233</v>
      </c>
      <c r="F166" s="84">
        <v>92.0</v>
      </c>
    </row>
    <row r="167">
      <c r="E167" s="84" t="s">
        <v>234</v>
      </c>
      <c r="F167" s="84">
        <v>92.0</v>
      </c>
    </row>
    <row r="168">
      <c r="E168" s="84" t="s">
        <v>235</v>
      </c>
      <c r="F168" s="84">
        <v>92.0</v>
      </c>
    </row>
    <row r="169">
      <c r="E169" s="84" t="s">
        <v>236</v>
      </c>
      <c r="F169" s="84">
        <v>92.0</v>
      </c>
    </row>
    <row r="170">
      <c r="E170" s="84" t="s">
        <v>237</v>
      </c>
      <c r="F170" s="84">
        <v>97.0</v>
      </c>
    </row>
    <row r="171">
      <c r="E171" s="84" t="s">
        <v>238</v>
      </c>
      <c r="F171" s="84">
        <v>92.0</v>
      </c>
    </row>
    <row r="172">
      <c r="E172" s="84" t="s">
        <v>239</v>
      </c>
      <c r="F172" s="84">
        <v>97.0</v>
      </c>
    </row>
    <row r="173">
      <c r="E173" s="84" t="s">
        <v>240</v>
      </c>
      <c r="F173" s="84">
        <v>92.0</v>
      </c>
    </row>
    <row r="174">
      <c r="E174" s="84" t="s">
        <v>241</v>
      </c>
      <c r="F174" s="84">
        <v>92.0</v>
      </c>
    </row>
    <row r="175">
      <c r="E175" s="84" t="s">
        <v>242</v>
      </c>
      <c r="F175" s="84">
        <v>97.0</v>
      </c>
    </row>
    <row r="176">
      <c r="E176" s="84" t="s">
        <v>243</v>
      </c>
      <c r="F176" s="84">
        <v>97.0</v>
      </c>
    </row>
    <row r="177">
      <c r="E177" s="84" t="s">
        <v>244</v>
      </c>
      <c r="F177" s="84">
        <v>97.0</v>
      </c>
    </row>
    <row r="178">
      <c r="E178" s="84" t="s">
        <v>245</v>
      </c>
      <c r="F178" s="84">
        <v>97.0</v>
      </c>
    </row>
    <row r="179">
      <c r="E179" s="84" t="s">
        <v>246</v>
      </c>
      <c r="F179" s="84">
        <v>92.0</v>
      </c>
    </row>
    <row r="180">
      <c r="E180" s="84" t="s">
        <v>247</v>
      </c>
      <c r="F180" s="84">
        <v>92.0</v>
      </c>
    </row>
    <row r="181">
      <c r="E181" s="84" t="s">
        <v>248</v>
      </c>
      <c r="F181" s="84">
        <v>97.0</v>
      </c>
    </row>
    <row r="182">
      <c r="E182" s="84" t="s">
        <v>249</v>
      </c>
      <c r="F182" s="84">
        <v>97.0</v>
      </c>
    </row>
    <row r="183">
      <c r="E183" s="84" t="s">
        <v>250</v>
      </c>
      <c r="F183" s="84">
        <v>97.0</v>
      </c>
    </row>
    <row r="184">
      <c r="E184" s="84" t="s">
        <v>251</v>
      </c>
      <c r="F184" s="84">
        <v>97.0</v>
      </c>
    </row>
    <row r="185">
      <c r="E185" s="84" t="s">
        <v>252</v>
      </c>
      <c r="F185" s="84">
        <v>97.0</v>
      </c>
    </row>
    <row r="186">
      <c r="E186" s="84" t="s">
        <v>253</v>
      </c>
      <c r="F186" s="84">
        <v>92.0</v>
      </c>
    </row>
    <row r="187">
      <c r="E187" s="84" t="s">
        <v>254</v>
      </c>
      <c r="F187" s="84">
        <v>92.0</v>
      </c>
    </row>
    <row r="188">
      <c r="E188" s="84" t="s">
        <v>255</v>
      </c>
      <c r="F188" s="84">
        <v>96.0</v>
      </c>
    </row>
    <row r="189">
      <c r="E189" s="84" t="s">
        <v>256</v>
      </c>
      <c r="F189" s="84">
        <v>96.0</v>
      </c>
    </row>
    <row r="190">
      <c r="E190" s="84" t="s">
        <v>258</v>
      </c>
      <c r="F190" s="84">
        <v>96.0</v>
      </c>
    </row>
    <row r="191">
      <c r="E191" s="84" t="s">
        <v>259</v>
      </c>
      <c r="F191" s="84">
        <v>96.0</v>
      </c>
    </row>
    <row r="192">
      <c r="E192" s="84" t="s">
        <v>260</v>
      </c>
      <c r="F192" s="84">
        <v>96.0</v>
      </c>
    </row>
    <row r="193">
      <c r="E193" s="84" t="s">
        <v>261</v>
      </c>
      <c r="F193" s="84">
        <v>96.0</v>
      </c>
    </row>
    <row r="194">
      <c r="E194" s="84" t="s">
        <v>262</v>
      </c>
      <c r="F194" s="84">
        <v>96.0</v>
      </c>
    </row>
    <row r="195">
      <c r="E195" s="84" t="s">
        <v>263</v>
      </c>
      <c r="F195" s="84">
        <v>96.0</v>
      </c>
    </row>
    <row r="196">
      <c r="E196" s="84" t="s">
        <v>264</v>
      </c>
      <c r="F196" s="84">
        <v>96.0</v>
      </c>
    </row>
    <row r="197">
      <c r="E197" s="84" t="s">
        <v>265</v>
      </c>
      <c r="F197" s="84">
        <v>96.0</v>
      </c>
    </row>
    <row r="198">
      <c r="E198" s="84" t="s">
        <v>266</v>
      </c>
      <c r="F198" s="84">
        <v>96.0</v>
      </c>
    </row>
    <row r="199">
      <c r="E199" s="84" t="s">
        <v>267</v>
      </c>
      <c r="F199" s="84">
        <v>96.0</v>
      </c>
    </row>
    <row r="200">
      <c r="E200" s="84" t="s">
        <v>268</v>
      </c>
      <c r="F200" s="84">
        <v>96.0</v>
      </c>
    </row>
    <row r="201">
      <c r="E201" s="84" t="s">
        <v>269</v>
      </c>
      <c r="F201" s="84">
        <v>96.0</v>
      </c>
    </row>
    <row r="202">
      <c r="E202" s="84" t="s">
        <v>270</v>
      </c>
      <c r="F202" s="84">
        <v>96.0</v>
      </c>
    </row>
    <row r="203">
      <c r="E203" s="84" t="s">
        <v>271</v>
      </c>
      <c r="F203" s="84">
        <v>96.0</v>
      </c>
    </row>
    <row r="204">
      <c r="E204" s="84" t="s">
        <v>272</v>
      </c>
      <c r="F204" s="84">
        <v>77.0</v>
      </c>
    </row>
    <row r="205">
      <c r="E205" s="84" t="s">
        <v>273</v>
      </c>
      <c r="F205" s="84">
        <v>75.0</v>
      </c>
    </row>
    <row r="206">
      <c r="E206" s="84" t="s">
        <v>274</v>
      </c>
      <c r="F206" s="84">
        <v>75.0</v>
      </c>
    </row>
    <row r="207">
      <c r="E207" s="84" t="s">
        <v>275</v>
      </c>
      <c r="F207" s="84">
        <v>75.0</v>
      </c>
    </row>
    <row r="208">
      <c r="E208" s="84" t="s">
        <v>276</v>
      </c>
      <c r="F208" s="84">
        <v>75.0</v>
      </c>
    </row>
    <row r="209">
      <c r="E209" s="84" t="s">
        <v>277</v>
      </c>
      <c r="F209" s="84">
        <v>73.0</v>
      </c>
    </row>
    <row r="210">
      <c r="E210" s="84" t="s">
        <v>278</v>
      </c>
      <c r="F210" s="84">
        <v>75.0</v>
      </c>
    </row>
    <row r="211">
      <c r="E211" s="84" t="s">
        <v>279</v>
      </c>
      <c r="F211" s="84">
        <v>73.0</v>
      </c>
    </row>
    <row r="212">
      <c r="E212" s="84" t="s">
        <v>280</v>
      </c>
      <c r="F212" s="84">
        <v>73.0</v>
      </c>
    </row>
    <row r="213">
      <c r="E213" s="84" t="s">
        <v>281</v>
      </c>
      <c r="F213" s="84">
        <v>75.0</v>
      </c>
    </row>
    <row r="214">
      <c r="E214" s="84" t="s">
        <v>282</v>
      </c>
      <c r="F214" s="84">
        <v>75.0</v>
      </c>
    </row>
    <row r="215">
      <c r="E215" s="84" t="s">
        <v>283</v>
      </c>
      <c r="F215" s="84">
        <v>74.0</v>
      </c>
    </row>
    <row r="216">
      <c r="E216" s="84" t="s">
        <v>284</v>
      </c>
      <c r="F216" s="84">
        <v>77.0</v>
      </c>
    </row>
    <row r="217">
      <c r="E217" s="84" t="s">
        <v>285</v>
      </c>
      <c r="F217" s="84">
        <v>75.0</v>
      </c>
    </row>
    <row r="218">
      <c r="E218" s="84" t="s">
        <v>286</v>
      </c>
      <c r="F218" s="84">
        <v>74.0</v>
      </c>
    </row>
    <row r="219">
      <c r="E219" s="84" t="s">
        <v>287</v>
      </c>
      <c r="F219" s="84">
        <v>77.0</v>
      </c>
    </row>
    <row r="220">
      <c r="E220" s="84" t="s">
        <v>288</v>
      </c>
      <c r="F220" s="84">
        <v>75.0</v>
      </c>
    </row>
    <row r="221">
      <c r="E221" s="84" t="s">
        <v>290</v>
      </c>
      <c r="F221" s="84">
        <v>75.0</v>
      </c>
    </row>
    <row r="222">
      <c r="E222" s="84" t="s">
        <v>293</v>
      </c>
      <c r="F222" s="84">
        <v>75.0</v>
      </c>
    </row>
    <row r="223">
      <c r="E223" s="84" t="s">
        <v>298</v>
      </c>
      <c r="F223" s="84">
        <v>74.0</v>
      </c>
    </row>
    <row r="224">
      <c r="E224" s="84" t="s">
        <v>300</v>
      </c>
      <c r="F224" s="84">
        <v>75.0</v>
      </c>
    </row>
    <row r="225">
      <c r="E225" s="84" t="s">
        <v>301</v>
      </c>
      <c r="F225" s="84">
        <v>73.0</v>
      </c>
    </row>
    <row r="226">
      <c r="E226" s="84" t="s">
        <v>302</v>
      </c>
      <c r="F226" s="84">
        <v>75.0</v>
      </c>
    </row>
    <row r="227">
      <c r="E227" s="84" t="s">
        <v>303</v>
      </c>
      <c r="F227" s="84">
        <v>77.0</v>
      </c>
    </row>
    <row r="228">
      <c r="E228" s="84" t="s">
        <v>304</v>
      </c>
      <c r="F228" s="84">
        <v>75.0</v>
      </c>
    </row>
    <row r="229">
      <c r="E229" s="84" t="s">
        <v>305</v>
      </c>
      <c r="F229" s="84">
        <v>75.0</v>
      </c>
    </row>
    <row r="230">
      <c r="E230" s="84" t="s">
        <v>306</v>
      </c>
      <c r="F230" s="84">
        <v>73.0</v>
      </c>
    </row>
    <row r="231">
      <c r="E231" s="84" t="s">
        <v>307</v>
      </c>
      <c r="F231" s="84">
        <v>75.0</v>
      </c>
    </row>
    <row r="232">
      <c r="E232" s="84" t="s">
        <v>308</v>
      </c>
      <c r="F232" s="84">
        <v>73.0</v>
      </c>
    </row>
    <row r="233">
      <c r="E233" s="84" t="s">
        <v>309</v>
      </c>
      <c r="F233" s="84">
        <v>77.0</v>
      </c>
    </row>
    <row r="234">
      <c r="E234" s="84" t="s">
        <v>310</v>
      </c>
      <c r="F234" s="84">
        <v>74.0</v>
      </c>
    </row>
    <row r="235">
      <c r="E235" s="84" t="s">
        <v>311</v>
      </c>
      <c r="F235" s="84">
        <v>75.0</v>
      </c>
    </row>
    <row r="236">
      <c r="E236" s="84" t="s">
        <v>312</v>
      </c>
      <c r="F236" s="84">
        <v>77.0</v>
      </c>
    </row>
    <row r="237">
      <c r="E237" s="84" t="s">
        <v>313</v>
      </c>
      <c r="F237" s="84">
        <v>77.0</v>
      </c>
    </row>
    <row r="238">
      <c r="E238" s="84" t="s">
        <v>314</v>
      </c>
      <c r="F238" s="84">
        <v>74.0</v>
      </c>
    </row>
    <row r="239">
      <c r="E239" s="84" t="s">
        <v>315</v>
      </c>
      <c r="F239" s="84">
        <v>73.0</v>
      </c>
    </row>
    <row r="240">
      <c r="E240" s="84" t="s">
        <v>316</v>
      </c>
      <c r="F240" s="84">
        <v>74.0</v>
      </c>
    </row>
    <row r="241">
      <c r="E241" s="84" t="s">
        <v>317</v>
      </c>
      <c r="F241" s="84">
        <v>77.0</v>
      </c>
    </row>
    <row r="242">
      <c r="E242" s="84" t="s">
        <v>318</v>
      </c>
      <c r="F242" s="84">
        <v>74.0</v>
      </c>
    </row>
    <row r="243">
      <c r="E243" s="84" t="s">
        <v>319</v>
      </c>
      <c r="F243" s="84">
        <v>73.0</v>
      </c>
    </row>
    <row r="244">
      <c r="E244" s="84" t="s">
        <v>320</v>
      </c>
      <c r="F244" s="84">
        <v>75.0</v>
      </c>
    </row>
    <row r="245">
      <c r="E245" s="84" t="s">
        <v>321</v>
      </c>
      <c r="F245" s="84">
        <v>73.0</v>
      </c>
    </row>
    <row r="246">
      <c r="E246" s="84" t="s">
        <v>322</v>
      </c>
      <c r="F246" s="84">
        <v>77.0</v>
      </c>
    </row>
    <row r="247">
      <c r="E247" s="84" t="s">
        <v>323</v>
      </c>
      <c r="F247" s="84">
        <v>75.0</v>
      </c>
    </row>
    <row r="248">
      <c r="E248" s="84" t="s">
        <v>324</v>
      </c>
      <c r="F248" s="84">
        <v>77.0</v>
      </c>
    </row>
    <row r="249">
      <c r="E249" s="84" t="s">
        <v>325</v>
      </c>
      <c r="F249" s="84">
        <v>75.0</v>
      </c>
    </row>
    <row r="250">
      <c r="E250" s="84" t="s">
        <v>326</v>
      </c>
      <c r="F250" s="84">
        <v>77.0</v>
      </c>
    </row>
    <row r="251">
      <c r="E251" s="84" t="s">
        <v>327</v>
      </c>
      <c r="F251" s="84">
        <v>77.0</v>
      </c>
    </row>
    <row r="252">
      <c r="E252" s="84" t="s">
        <v>328</v>
      </c>
      <c r="F252" s="84">
        <v>75.0</v>
      </c>
    </row>
    <row r="253">
      <c r="E253" s="84" t="s">
        <v>330</v>
      </c>
      <c r="F253" s="84">
        <v>75.0</v>
      </c>
    </row>
    <row r="254">
      <c r="E254" s="84" t="s">
        <v>331</v>
      </c>
      <c r="F254" s="84">
        <v>77.0</v>
      </c>
    </row>
    <row r="255">
      <c r="E255" s="84" t="s">
        <v>332</v>
      </c>
      <c r="F255" s="84">
        <v>77.0</v>
      </c>
    </row>
    <row r="256">
      <c r="E256" s="84" t="s">
        <v>333</v>
      </c>
      <c r="F256" s="84">
        <v>75.0</v>
      </c>
    </row>
    <row r="257">
      <c r="E257" s="84" t="s">
        <v>334</v>
      </c>
      <c r="F257" s="84">
        <v>77.0</v>
      </c>
    </row>
    <row r="258">
      <c r="E258" s="84" t="s">
        <v>335</v>
      </c>
      <c r="F258" s="84">
        <v>77.0</v>
      </c>
    </row>
    <row r="259">
      <c r="E259" s="84" t="s">
        <v>336</v>
      </c>
      <c r="F259" s="84">
        <v>77.0</v>
      </c>
    </row>
    <row r="260">
      <c r="E260" s="84" t="s">
        <v>337</v>
      </c>
      <c r="F260" s="84">
        <v>73.0</v>
      </c>
    </row>
    <row r="261">
      <c r="E261" s="84" t="s">
        <v>338</v>
      </c>
      <c r="F261" s="84">
        <v>77.0</v>
      </c>
    </row>
    <row r="262">
      <c r="E262" s="84" t="s">
        <v>339</v>
      </c>
      <c r="F262" s="84">
        <v>77.0</v>
      </c>
    </row>
    <row r="263">
      <c r="E263" s="84" t="s">
        <v>340</v>
      </c>
      <c r="F263" s="84">
        <v>75.0</v>
      </c>
    </row>
    <row r="264">
      <c r="E264" s="84" t="s">
        <v>341</v>
      </c>
      <c r="F264" s="84">
        <v>75.0</v>
      </c>
    </row>
    <row r="265">
      <c r="E265" s="84" t="s">
        <v>342</v>
      </c>
      <c r="F265" s="84">
        <v>77.0</v>
      </c>
    </row>
    <row r="266">
      <c r="E266" s="84" t="s">
        <v>343</v>
      </c>
      <c r="F266" s="84">
        <v>74.0</v>
      </c>
    </row>
    <row r="267">
      <c r="E267" s="84" t="s">
        <v>345</v>
      </c>
      <c r="F267" s="84">
        <v>77.0</v>
      </c>
    </row>
    <row r="268">
      <c r="E268" s="84" t="s">
        <v>346</v>
      </c>
      <c r="F268" s="84">
        <v>77.0</v>
      </c>
    </row>
    <row r="269">
      <c r="E269" s="84" t="s">
        <v>347</v>
      </c>
      <c r="F269" s="84">
        <v>74.0</v>
      </c>
    </row>
    <row r="270">
      <c r="E270" s="84" t="s">
        <v>348</v>
      </c>
      <c r="F270" s="84">
        <v>75.0</v>
      </c>
    </row>
    <row r="271">
      <c r="E271" s="84" t="s">
        <v>349</v>
      </c>
      <c r="F271" s="84">
        <v>74.0</v>
      </c>
    </row>
    <row r="272">
      <c r="E272" s="84" t="s">
        <v>350</v>
      </c>
      <c r="F272" s="84">
        <v>73.0</v>
      </c>
    </row>
    <row r="273">
      <c r="E273" s="84" t="s">
        <v>351</v>
      </c>
      <c r="F273" s="84">
        <v>71.0</v>
      </c>
    </row>
    <row r="274">
      <c r="E274" s="84" t="s">
        <v>352</v>
      </c>
      <c r="F274" s="84">
        <v>73.0</v>
      </c>
    </row>
    <row r="275">
      <c r="E275" s="84" t="s">
        <v>354</v>
      </c>
      <c r="F275" s="84">
        <v>74.0</v>
      </c>
    </row>
    <row r="276">
      <c r="E276" s="84" t="s">
        <v>355</v>
      </c>
      <c r="F276" s="84">
        <v>74.0</v>
      </c>
    </row>
    <row r="277">
      <c r="E277" s="84" t="s">
        <v>356</v>
      </c>
      <c r="F277" s="84">
        <v>77.0</v>
      </c>
    </row>
    <row r="278">
      <c r="E278" s="84" t="s">
        <v>357</v>
      </c>
      <c r="F278" s="84">
        <v>74.0</v>
      </c>
    </row>
    <row r="279">
      <c r="E279" s="84" t="s">
        <v>358</v>
      </c>
      <c r="F279" s="84">
        <v>73.0</v>
      </c>
    </row>
    <row r="280">
      <c r="E280" s="84" t="s">
        <v>359</v>
      </c>
      <c r="F280" s="84">
        <v>75.0</v>
      </c>
    </row>
    <row r="281">
      <c r="E281" s="84" t="s">
        <v>360</v>
      </c>
      <c r="F281" s="84">
        <v>71.0</v>
      </c>
    </row>
    <row r="282">
      <c r="E282" s="84" t="s">
        <v>361</v>
      </c>
      <c r="F282" s="84">
        <v>77.0</v>
      </c>
    </row>
    <row r="283">
      <c r="E283" s="84" t="s">
        <v>362</v>
      </c>
      <c r="F283" s="84">
        <v>77.0</v>
      </c>
    </row>
    <row r="284">
      <c r="E284" s="84" t="s">
        <v>363</v>
      </c>
      <c r="F284" s="84">
        <v>75.0</v>
      </c>
    </row>
    <row r="285">
      <c r="E285" s="84" t="s">
        <v>364</v>
      </c>
      <c r="F285" s="84">
        <v>75.0</v>
      </c>
    </row>
    <row r="286">
      <c r="E286" s="84" t="s">
        <v>365</v>
      </c>
      <c r="F286" s="84">
        <v>75.0</v>
      </c>
    </row>
    <row r="287">
      <c r="E287" s="84" t="s">
        <v>366</v>
      </c>
      <c r="F287" s="84">
        <v>74.0</v>
      </c>
    </row>
    <row r="288">
      <c r="E288" s="84" t="s">
        <v>367</v>
      </c>
      <c r="F288" s="84">
        <v>77.0</v>
      </c>
    </row>
    <row r="289">
      <c r="E289" s="84" t="s">
        <v>368</v>
      </c>
      <c r="F289" s="84">
        <v>73.0</v>
      </c>
    </row>
    <row r="290">
      <c r="E290" s="84" t="s">
        <v>369</v>
      </c>
      <c r="F290" s="84">
        <v>75.0</v>
      </c>
    </row>
    <row r="291">
      <c r="E291" s="84" t="s">
        <v>370</v>
      </c>
      <c r="F291" s="84">
        <v>77.0</v>
      </c>
    </row>
    <row r="292">
      <c r="E292" s="84" t="s">
        <v>371</v>
      </c>
      <c r="F292" s="84">
        <v>74.0</v>
      </c>
    </row>
    <row r="293">
      <c r="E293" s="84" t="s">
        <v>372</v>
      </c>
      <c r="F293" s="84">
        <v>75.0</v>
      </c>
    </row>
    <row r="294">
      <c r="E294" s="84" t="s">
        <v>373</v>
      </c>
      <c r="F294" s="84">
        <v>77.0</v>
      </c>
    </row>
    <row r="295">
      <c r="E295" s="84" t="s">
        <v>374</v>
      </c>
      <c r="F295" s="84">
        <v>71.0</v>
      </c>
    </row>
    <row r="296">
      <c r="E296" s="84" t="s">
        <v>375</v>
      </c>
      <c r="F296" s="84">
        <v>77.0</v>
      </c>
    </row>
    <row r="297">
      <c r="E297" s="84" t="s">
        <v>376</v>
      </c>
      <c r="F297" s="84">
        <v>74.0</v>
      </c>
    </row>
    <row r="298">
      <c r="E298" s="84" t="s">
        <v>377</v>
      </c>
      <c r="F298" s="84">
        <v>75.0</v>
      </c>
    </row>
    <row r="299">
      <c r="E299" s="84" t="s">
        <v>378</v>
      </c>
      <c r="F299" s="84">
        <v>75.0</v>
      </c>
    </row>
    <row r="300">
      <c r="E300" s="84" t="s">
        <v>379</v>
      </c>
      <c r="F300" s="84">
        <v>75.0</v>
      </c>
    </row>
    <row r="301">
      <c r="E301" s="84" t="s">
        <v>380</v>
      </c>
      <c r="F301" s="84">
        <v>73.0</v>
      </c>
    </row>
    <row r="302">
      <c r="E302" s="84" t="s">
        <v>381</v>
      </c>
      <c r="F302" s="84">
        <v>77.0</v>
      </c>
    </row>
    <row r="303">
      <c r="E303" s="84" t="s">
        <v>382</v>
      </c>
      <c r="F303" s="84">
        <v>75.0</v>
      </c>
    </row>
    <row r="304">
      <c r="E304" s="84" t="s">
        <v>383</v>
      </c>
      <c r="F304" s="84">
        <v>75.0</v>
      </c>
    </row>
    <row r="305">
      <c r="E305" s="84" t="s">
        <v>384</v>
      </c>
      <c r="F305" s="84">
        <v>75.0</v>
      </c>
    </row>
    <row r="306">
      <c r="E306" s="84" t="s">
        <v>385</v>
      </c>
      <c r="F306" s="84">
        <v>75.0</v>
      </c>
    </row>
    <row r="307">
      <c r="E307" s="84" t="s">
        <v>386</v>
      </c>
      <c r="F307" s="84">
        <v>75.0</v>
      </c>
    </row>
    <row r="308">
      <c r="E308" s="84" t="s">
        <v>387</v>
      </c>
      <c r="F308" s="84">
        <v>77.0</v>
      </c>
    </row>
    <row r="309">
      <c r="E309" s="84" t="s">
        <v>388</v>
      </c>
      <c r="F309" s="84">
        <v>77.0</v>
      </c>
    </row>
    <row r="310">
      <c r="E310" s="84" t="s">
        <v>389</v>
      </c>
      <c r="F310" s="84">
        <v>75.0</v>
      </c>
    </row>
    <row r="311">
      <c r="E311" s="84" t="s">
        <v>390</v>
      </c>
      <c r="F311" s="84">
        <v>77.0</v>
      </c>
    </row>
    <row r="312">
      <c r="E312" s="84" t="s">
        <v>391</v>
      </c>
      <c r="F312" s="84">
        <v>77.0</v>
      </c>
    </row>
    <row r="313">
      <c r="E313" s="84" t="s">
        <v>392</v>
      </c>
      <c r="F313" s="84">
        <v>75.0</v>
      </c>
    </row>
    <row r="314">
      <c r="E314" s="84" t="s">
        <v>393</v>
      </c>
      <c r="F314" s="84">
        <v>77.0</v>
      </c>
    </row>
    <row r="315">
      <c r="E315" s="84" t="s">
        <v>394</v>
      </c>
      <c r="F315" s="84">
        <v>77.0</v>
      </c>
    </row>
    <row r="316">
      <c r="E316" s="84" t="s">
        <v>395</v>
      </c>
      <c r="F316" s="84">
        <v>73.0</v>
      </c>
    </row>
    <row r="317">
      <c r="E317" s="84" t="s">
        <v>396</v>
      </c>
      <c r="F317" s="84">
        <v>75.0</v>
      </c>
    </row>
    <row r="318">
      <c r="E318" s="84" t="s">
        <v>397</v>
      </c>
      <c r="F318" s="84">
        <v>77.0</v>
      </c>
    </row>
    <row r="319">
      <c r="E319" s="84" t="s">
        <v>398</v>
      </c>
      <c r="F319" s="84">
        <v>75.0</v>
      </c>
    </row>
    <row r="320">
      <c r="E320" s="84" t="s">
        <v>399</v>
      </c>
      <c r="F320" s="84">
        <v>74.0</v>
      </c>
    </row>
    <row r="321">
      <c r="E321" s="84" t="s">
        <v>400</v>
      </c>
      <c r="F321" s="84">
        <v>73.0</v>
      </c>
    </row>
    <row r="322">
      <c r="E322" s="84" t="s">
        <v>401</v>
      </c>
      <c r="F322" s="84">
        <v>71.0</v>
      </c>
    </row>
    <row r="323">
      <c r="E323" s="84" t="s">
        <v>402</v>
      </c>
      <c r="F323" s="84">
        <v>77.0</v>
      </c>
    </row>
    <row r="324">
      <c r="E324" s="84" t="s">
        <v>403</v>
      </c>
      <c r="F324" s="84">
        <v>75.0</v>
      </c>
    </row>
    <row r="325">
      <c r="E325" s="84" t="s">
        <v>404</v>
      </c>
      <c r="F325" s="84">
        <v>75.0</v>
      </c>
    </row>
    <row r="326">
      <c r="E326" s="84" t="s">
        <v>405</v>
      </c>
      <c r="F326" s="84">
        <v>77.0</v>
      </c>
    </row>
    <row r="327">
      <c r="E327" s="84" t="s">
        <v>406</v>
      </c>
      <c r="F327" s="84">
        <v>75.0</v>
      </c>
    </row>
    <row r="328">
      <c r="E328" s="84" t="s">
        <v>407</v>
      </c>
      <c r="F328" s="84">
        <v>77.0</v>
      </c>
    </row>
    <row r="329">
      <c r="E329" s="84" t="s">
        <v>408</v>
      </c>
      <c r="F329" s="84">
        <v>75.0</v>
      </c>
    </row>
    <row r="330">
      <c r="E330" s="84" t="s">
        <v>409</v>
      </c>
      <c r="F330" s="84">
        <v>75.0</v>
      </c>
    </row>
    <row r="331">
      <c r="E331" s="84" t="s">
        <v>410</v>
      </c>
      <c r="F331" s="84">
        <v>73.0</v>
      </c>
    </row>
    <row r="332">
      <c r="E332" s="84" t="s">
        <v>411</v>
      </c>
      <c r="F332" s="84">
        <v>75.0</v>
      </c>
    </row>
    <row r="333">
      <c r="E333" s="84" t="s">
        <v>412</v>
      </c>
      <c r="F333" s="84">
        <v>77.0</v>
      </c>
    </row>
    <row r="334">
      <c r="E334" s="84" t="s">
        <v>413</v>
      </c>
      <c r="F334" s="84">
        <v>75.0</v>
      </c>
    </row>
    <row r="335">
      <c r="E335" s="84" t="s">
        <v>414</v>
      </c>
      <c r="F335" s="84">
        <v>74.0</v>
      </c>
    </row>
    <row r="336">
      <c r="E336" s="84" t="s">
        <v>415</v>
      </c>
      <c r="F336" s="84">
        <v>73.0</v>
      </c>
    </row>
    <row r="337">
      <c r="E337" s="84" t="s">
        <v>416</v>
      </c>
      <c r="F337" s="84">
        <v>73.0</v>
      </c>
    </row>
    <row r="338">
      <c r="E338" s="84" t="s">
        <v>417</v>
      </c>
      <c r="F338" s="84">
        <v>77.0</v>
      </c>
    </row>
    <row r="339">
      <c r="E339" s="84" t="s">
        <v>418</v>
      </c>
      <c r="F339" s="84">
        <v>73.0</v>
      </c>
    </row>
    <row r="340">
      <c r="E340" s="84" t="s">
        <v>419</v>
      </c>
      <c r="F340" s="84">
        <v>75.0</v>
      </c>
    </row>
    <row r="341">
      <c r="E341" s="84" t="s">
        <v>420</v>
      </c>
      <c r="F341" s="84">
        <v>74.0</v>
      </c>
    </row>
    <row r="342">
      <c r="E342" s="84" t="s">
        <v>421</v>
      </c>
      <c r="F342" s="84">
        <v>75.0</v>
      </c>
    </row>
    <row r="343">
      <c r="E343" s="84" t="s">
        <v>422</v>
      </c>
      <c r="F343" s="84">
        <v>73.0</v>
      </c>
    </row>
    <row r="344">
      <c r="E344" s="84" t="s">
        <v>425</v>
      </c>
      <c r="F344" s="84">
        <v>75.0</v>
      </c>
    </row>
    <row r="345">
      <c r="E345" s="84" t="s">
        <v>426</v>
      </c>
      <c r="F345" s="84">
        <v>77.0</v>
      </c>
    </row>
    <row r="346">
      <c r="E346" s="84" t="s">
        <v>429</v>
      </c>
      <c r="F346" s="84">
        <v>77.0</v>
      </c>
    </row>
    <row r="347">
      <c r="E347" s="84" t="s">
        <v>430</v>
      </c>
      <c r="F347" s="84">
        <v>73.0</v>
      </c>
    </row>
    <row r="348">
      <c r="E348" s="84" t="s">
        <v>432</v>
      </c>
      <c r="F348" s="84">
        <v>75.0</v>
      </c>
    </row>
    <row r="349">
      <c r="E349" s="84" t="s">
        <v>433</v>
      </c>
      <c r="F349" s="84">
        <v>75.0</v>
      </c>
    </row>
    <row r="350">
      <c r="E350" s="84" t="s">
        <v>435</v>
      </c>
      <c r="F350" s="84">
        <v>77.0</v>
      </c>
    </row>
    <row r="351">
      <c r="E351" s="84" t="s">
        <v>436</v>
      </c>
      <c r="F351" s="84">
        <v>73.0</v>
      </c>
    </row>
    <row r="352">
      <c r="E352" s="84" t="s">
        <v>437</v>
      </c>
      <c r="F352" s="84">
        <v>77.0</v>
      </c>
    </row>
    <row r="353">
      <c r="E353" s="84" t="s">
        <v>439</v>
      </c>
      <c r="F353" s="84">
        <v>73.0</v>
      </c>
    </row>
    <row r="354">
      <c r="E354" s="84" t="s">
        <v>440</v>
      </c>
      <c r="F354" s="84">
        <v>74.0</v>
      </c>
    </row>
    <row r="355">
      <c r="E355" s="84" t="s">
        <v>441</v>
      </c>
      <c r="F355" s="84">
        <v>77.0</v>
      </c>
    </row>
    <row r="356">
      <c r="E356" s="84" t="s">
        <v>442</v>
      </c>
      <c r="F356" s="84">
        <v>75.0</v>
      </c>
    </row>
    <row r="357">
      <c r="E357" s="84" t="s">
        <v>443</v>
      </c>
      <c r="F357" s="84">
        <v>73.0</v>
      </c>
    </row>
    <row r="358">
      <c r="E358" s="84" t="s">
        <v>444</v>
      </c>
      <c r="F358" s="84">
        <v>73.0</v>
      </c>
    </row>
    <row r="359">
      <c r="E359" s="84" t="s">
        <v>445</v>
      </c>
      <c r="F359" s="84">
        <v>73.0</v>
      </c>
    </row>
    <row r="360">
      <c r="E360" s="84" t="s">
        <v>446</v>
      </c>
      <c r="F360" s="84">
        <v>77.0</v>
      </c>
    </row>
    <row r="361">
      <c r="E361" s="84" t="s">
        <v>447</v>
      </c>
      <c r="F361" s="84">
        <v>74.0</v>
      </c>
    </row>
    <row r="362">
      <c r="E362" s="84" t="s">
        <v>448</v>
      </c>
      <c r="F362" s="84">
        <v>77.0</v>
      </c>
    </row>
    <row r="363">
      <c r="E363" s="84" t="s">
        <v>449</v>
      </c>
      <c r="F363" s="84">
        <v>75.0</v>
      </c>
    </row>
    <row r="364">
      <c r="E364" s="84" t="s">
        <v>451</v>
      </c>
      <c r="F364" s="84">
        <v>77.0</v>
      </c>
    </row>
    <row r="365">
      <c r="E365" s="84" t="s">
        <v>453</v>
      </c>
      <c r="F365" s="84">
        <v>73.0</v>
      </c>
    </row>
    <row r="366">
      <c r="E366" s="84" t="s">
        <v>454</v>
      </c>
      <c r="F366" s="84">
        <v>73.0</v>
      </c>
    </row>
    <row r="367">
      <c r="E367" s="84" t="s">
        <v>455</v>
      </c>
      <c r="F367" s="84">
        <v>73.0</v>
      </c>
    </row>
    <row r="368">
      <c r="E368" s="84" t="s">
        <v>456</v>
      </c>
      <c r="F368" s="84">
        <v>75.0</v>
      </c>
    </row>
    <row r="369">
      <c r="E369" s="84" t="s">
        <v>457</v>
      </c>
      <c r="F369" s="84">
        <v>75.0</v>
      </c>
    </row>
    <row r="370">
      <c r="E370" s="84" t="s">
        <v>458</v>
      </c>
      <c r="F370" s="84">
        <v>73.0</v>
      </c>
    </row>
    <row r="371">
      <c r="E371" s="84" t="s">
        <v>459</v>
      </c>
      <c r="F371" s="84">
        <v>75.0</v>
      </c>
    </row>
    <row r="372">
      <c r="E372" s="84" t="s">
        <v>460</v>
      </c>
      <c r="F372" s="84">
        <v>77.0</v>
      </c>
    </row>
    <row r="373">
      <c r="E373" s="84" t="s">
        <v>461</v>
      </c>
      <c r="F373" s="84">
        <v>73.0</v>
      </c>
    </row>
    <row r="374">
      <c r="E374" s="84" t="s">
        <v>462</v>
      </c>
      <c r="F374" s="84">
        <v>77.0</v>
      </c>
    </row>
    <row r="375">
      <c r="E375" s="84" t="s">
        <v>463</v>
      </c>
      <c r="F375" s="84">
        <v>75.0</v>
      </c>
    </row>
    <row r="376">
      <c r="E376" s="84" t="s">
        <v>464</v>
      </c>
      <c r="F376" s="84">
        <v>75.0</v>
      </c>
    </row>
    <row r="377">
      <c r="E377" s="84" t="s">
        <v>465</v>
      </c>
      <c r="F377" s="84">
        <v>74.0</v>
      </c>
    </row>
    <row r="378">
      <c r="E378" s="84" t="s">
        <v>466</v>
      </c>
      <c r="F378" s="84">
        <v>73.0</v>
      </c>
    </row>
    <row r="379">
      <c r="E379" s="84" t="s">
        <v>467</v>
      </c>
      <c r="F379" s="84">
        <v>75.0</v>
      </c>
    </row>
    <row r="380">
      <c r="E380" s="84" t="s">
        <v>468</v>
      </c>
      <c r="F380" s="84">
        <v>73.0</v>
      </c>
    </row>
    <row r="381">
      <c r="E381" s="84" t="s">
        <v>469</v>
      </c>
      <c r="F381" s="84">
        <v>73.0</v>
      </c>
    </row>
    <row r="382">
      <c r="E382" s="84" t="s">
        <v>470</v>
      </c>
      <c r="F382" s="84">
        <v>75.0</v>
      </c>
    </row>
    <row r="383">
      <c r="E383" s="84" t="s">
        <v>471</v>
      </c>
      <c r="F383" s="84">
        <v>73.0</v>
      </c>
    </row>
    <row r="384">
      <c r="E384" s="84" t="s">
        <v>472</v>
      </c>
      <c r="F384" s="84">
        <v>73.0</v>
      </c>
    </row>
    <row r="385">
      <c r="E385" s="84" t="s">
        <v>473</v>
      </c>
      <c r="F385" s="84">
        <v>73.0</v>
      </c>
    </row>
    <row r="386">
      <c r="E386" s="84" t="s">
        <v>474</v>
      </c>
      <c r="F386" s="84">
        <v>74.0</v>
      </c>
    </row>
    <row r="387">
      <c r="E387" s="84" t="s">
        <v>475</v>
      </c>
      <c r="F387" s="84">
        <v>73.0</v>
      </c>
    </row>
    <row r="388">
      <c r="E388" s="84" t="s">
        <v>476</v>
      </c>
      <c r="F388" s="84">
        <v>73.0</v>
      </c>
    </row>
    <row r="389">
      <c r="E389" s="84" t="s">
        <v>477</v>
      </c>
      <c r="F389" s="84">
        <v>73.0</v>
      </c>
    </row>
    <row r="390">
      <c r="E390" s="84" t="s">
        <v>478</v>
      </c>
      <c r="F390" s="84">
        <v>73.0</v>
      </c>
    </row>
    <row r="391">
      <c r="E391" s="84" t="s">
        <v>479</v>
      </c>
      <c r="F391" s="84">
        <v>77.0</v>
      </c>
    </row>
    <row r="392">
      <c r="E392" s="84" t="s">
        <v>480</v>
      </c>
      <c r="F392" s="84">
        <v>75.0</v>
      </c>
    </row>
    <row r="393">
      <c r="E393" s="84" t="s">
        <v>481</v>
      </c>
      <c r="F393" s="84">
        <v>73.0</v>
      </c>
    </row>
    <row r="394">
      <c r="E394" s="84" t="s">
        <v>482</v>
      </c>
      <c r="F394" s="84">
        <v>71.0</v>
      </c>
    </row>
    <row r="395">
      <c r="E395" s="84" t="s">
        <v>483</v>
      </c>
      <c r="F395" s="84">
        <v>73.0</v>
      </c>
    </row>
    <row r="396">
      <c r="E396" s="84" t="s">
        <v>484</v>
      </c>
      <c r="F396" s="84">
        <v>73.0</v>
      </c>
    </row>
    <row r="397">
      <c r="E397" s="84" t="s">
        <v>485</v>
      </c>
      <c r="F397" s="84">
        <v>77.0</v>
      </c>
    </row>
    <row r="398">
      <c r="E398" s="84" t="s">
        <v>486</v>
      </c>
      <c r="F398" s="84">
        <v>75.0</v>
      </c>
    </row>
    <row r="399">
      <c r="E399" s="84" t="s">
        <v>487</v>
      </c>
      <c r="F399" s="84">
        <v>73.0</v>
      </c>
    </row>
    <row r="400">
      <c r="E400" s="84" t="s">
        <v>488</v>
      </c>
      <c r="F400" s="84">
        <v>73.0</v>
      </c>
    </row>
    <row r="401">
      <c r="E401" s="84" t="s">
        <v>489</v>
      </c>
      <c r="F401" s="84">
        <v>73.0</v>
      </c>
    </row>
    <row r="402">
      <c r="E402" s="84" t="s">
        <v>490</v>
      </c>
      <c r="F402" s="84">
        <v>75.0</v>
      </c>
    </row>
    <row r="403">
      <c r="E403" s="84" t="s">
        <v>491</v>
      </c>
      <c r="F403" s="84">
        <v>73.0</v>
      </c>
    </row>
    <row r="404">
      <c r="E404" s="84" t="s">
        <v>492</v>
      </c>
      <c r="F404" s="84">
        <v>74.0</v>
      </c>
    </row>
    <row r="405">
      <c r="E405" s="84" t="s">
        <v>493</v>
      </c>
      <c r="F405" s="84">
        <v>73.0</v>
      </c>
    </row>
    <row r="406">
      <c r="E406" s="84" t="s">
        <v>494</v>
      </c>
      <c r="F406" s="84">
        <v>77.0</v>
      </c>
    </row>
    <row r="407">
      <c r="E407" s="84" t="s">
        <v>495</v>
      </c>
      <c r="F407" s="84">
        <v>73.0</v>
      </c>
    </row>
    <row r="408">
      <c r="E408" s="84" t="s">
        <v>496</v>
      </c>
      <c r="F408" s="84">
        <v>77.0</v>
      </c>
    </row>
    <row r="409">
      <c r="E409" s="84" t="s">
        <v>497</v>
      </c>
      <c r="F409" s="84">
        <v>77.0</v>
      </c>
    </row>
    <row r="410">
      <c r="E410" s="84" t="s">
        <v>498</v>
      </c>
      <c r="F410" s="84">
        <v>77.0</v>
      </c>
    </row>
    <row r="411">
      <c r="E411" s="84" t="s">
        <v>499</v>
      </c>
      <c r="F411" s="84">
        <v>74.0</v>
      </c>
    </row>
    <row r="412">
      <c r="E412" s="84" t="s">
        <v>500</v>
      </c>
      <c r="F412" s="84">
        <v>73.0</v>
      </c>
    </row>
    <row r="413">
      <c r="E413" s="84" t="s">
        <v>501</v>
      </c>
      <c r="F413" s="84">
        <v>74.0</v>
      </c>
    </row>
    <row r="414">
      <c r="E414" s="84" t="s">
        <v>502</v>
      </c>
      <c r="F414" s="84">
        <v>75.0</v>
      </c>
    </row>
    <row r="415">
      <c r="E415" s="84" t="s">
        <v>503</v>
      </c>
      <c r="F415" s="84">
        <v>75.0</v>
      </c>
    </row>
    <row r="416">
      <c r="E416" s="84" t="s">
        <v>504</v>
      </c>
      <c r="F416" s="84">
        <v>73.0</v>
      </c>
    </row>
    <row r="417">
      <c r="E417" s="84" t="s">
        <v>505</v>
      </c>
      <c r="F417" s="84">
        <v>75.0</v>
      </c>
    </row>
    <row r="418">
      <c r="E418" s="84" t="s">
        <v>506</v>
      </c>
      <c r="F418" s="84">
        <v>75.0</v>
      </c>
    </row>
    <row r="419">
      <c r="E419" s="84" t="s">
        <v>507</v>
      </c>
      <c r="F419" s="84">
        <v>73.0</v>
      </c>
    </row>
    <row r="420">
      <c r="E420" s="84" t="s">
        <v>508</v>
      </c>
      <c r="F420" s="84">
        <v>74.0</v>
      </c>
    </row>
    <row r="421">
      <c r="E421" s="84" t="s">
        <v>509</v>
      </c>
      <c r="F421" s="84">
        <v>74.0</v>
      </c>
    </row>
    <row r="422">
      <c r="E422" s="84" t="s">
        <v>510</v>
      </c>
      <c r="F422" s="84">
        <v>73.0</v>
      </c>
    </row>
    <row r="423">
      <c r="E423" s="84" t="s">
        <v>511</v>
      </c>
      <c r="F423" s="84">
        <v>74.0</v>
      </c>
    </row>
    <row r="424">
      <c r="E424" s="84" t="s">
        <v>512</v>
      </c>
      <c r="F424" s="84">
        <v>73.0</v>
      </c>
    </row>
    <row r="425">
      <c r="E425" s="84" t="s">
        <v>513</v>
      </c>
      <c r="F425" s="84">
        <v>77.0</v>
      </c>
    </row>
    <row r="426">
      <c r="E426" s="84" t="s">
        <v>514</v>
      </c>
      <c r="F426" s="84">
        <v>73.0</v>
      </c>
    </row>
    <row r="427">
      <c r="E427" s="84" t="s">
        <v>515</v>
      </c>
      <c r="F427" s="84">
        <v>77.0</v>
      </c>
    </row>
    <row r="428">
      <c r="E428" s="84" t="s">
        <v>516</v>
      </c>
      <c r="F428" s="84">
        <v>75.0</v>
      </c>
    </row>
    <row r="429">
      <c r="E429" s="84" t="s">
        <v>517</v>
      </c>
      <c r="F429" s="84">
        <v>73.0</v>
      </c>
    </row>
    <row r="430">
      <c r="E430" s="84" t="s">
        <v>518</v>
      </c>
      <c r="F430" s="84">
        <v>75.0</v>
      </c>
    </row>
    <row r="431">
      <c r="E431" s="84" t="s">
        <v>519</v>
      </c>
      <c r="F431" s="84">
        <v>73.0</v>
      </c>
    </row>
    <row r="432">
      <c r="E432" s="84" t="s">
        <v>520</v>
      </c>
      <c r="F432" s="84">
        <v>75.0</v>
      </c>
    </row>
    <row r="433">
      <c r="E433" s="84" t="s">
        <v>521</v>
      </c>
      <c r="F433" s="84">
        <v>74.0</v>
      </c>
    </row>
    <row r="434">
      <c r="E434" s="84" t="s">
        <v>522</v>
      </c>
      <c r="F434" s="84">
        <v>71.0</v>
      </c>
    </row>
    <row r="435">
      <c r="E435" s="84" t="s">
        <v>524</v>
      </c>
      <c r="F435" s="84">
        <v>75.0</v>
      </c>
    </row>
    <row r="436">
      <c r="E436" s="84" t="s">
        <v>525</v>
      </c>
      <c r="F436" s="84">
        <v>77.0</v>
      </c>
    </row>
    <row r="437">
      <c r="E437" s="84" t="s">
        <v>527</v>
      </c>
      <c r="F437" s="84">
        <v>77.0</v>
      </c>
    </row>
    <row r="438">
      <c r="E438" s="84" t="s">
        <v>528</v>
      </c>
      <c r="F438" s="84">
        <v>77.0</v>
      </c>
    </row>
    <row r="439">
      <c r="E439" s="84" t="s">
        <v>529</v>
      </c>
      <c r="F439" s="84">
        <v>74.0</v>
      </c>
    </row>
    <row r="440">
      <c r="E440" s="84" t="s">
        <v>530</v>
      </c>
      <c r="F440" s="84">
        <v>77.0</v>
      </c>
    </row>
    <row r="441">
      <c r="E441" s="84" t="s">
        <v>531</v>
      </c>
      <c r="F441" s="84">
        <v>77.0</v>
      </c>
    </row>
    <row r="442">
      <c r="E442" s="84" t="s">
        <v>532</v>
      </c>
      <c r="F442" s="84">
        <v>75.0</v>
      </c>
    </row>
    <row r="443">
      <c r="E443" s="84" t="s">
        <v>533</v>
      </c>
      <c r="F443" s="84">
        <v>71.0</v>
      </c>
    </row>
    <row r="444">
      <c r="E444" s="84" t="s">
        <v>534</v>
      </c>
      <c r="F444" s="84">
        <v>77.0</v>
      </c>
    </row>
    <row r="445">
      <c r="E445" s="84" t="s">
        <v>535</v>
      </c>
      <c r="F445" s="84">
        <v>77.0</v>
      </c>
    </row>
    <row r="446">
      <c r="E446" s="84" t="s">
        <v>536</v>
      </c>
      <c r="F446" s="84">
        <v>74.0</v>
      </c>
    </row>
    <row r="447">
      <c r="E447" s="84" t="s">
        <v>537</v>
      </c>
      <c r="F447" s="84">
        <v>77.0</v>
      </c>
    </row>
    <row r="448">
      <c r="E448" s="84" t="s">
        <v>538</v>
      </c>
      <c r="F448" s="84">
        <v>77.0</v>
      </c>
    </row>
    <row r="449">
      <c r="E449" s="84" t="s">
        <v>540</v>
      </c>
      <c r="F449" s="84">
        <v>73.0</v>
      </c>
    </row>
    <row r="450">
      <c r="E450" s="84" t="s">
        <v>541</v>
      </c>
      <c r="F450" s="84">
        <v>77.0</v>
      </c>
    </row>
    <row r="451">
      <c r="E451" s="84" t="s">
        <v>542</v>
      </c>
      <c r="F451" s="84">
        <v>73.0</v>
      </c>
    </row>
    <row r="452">
      <c r="E452" s="84" t="s">
        <v>543</v>
      </c>
      <c r="F452" s="84">
        <v>75.0</v>
      </c>
    </row>
    <row r="453">
      <c r="E453" s="84" t="s">
        <v>544</v>
      </c>
      <c r="F453" s="84">
        <v>73.0</v>
      </c>
    </row>
    <row r="454">
      <c r="E454" s="84" t="s">
        <v>546</v>
      </c>
      <c r="F454" s="84">
        <v>75.0</v>
      </c>
    </row>
    <row r="455">
      <c r="E455" s="84" t="s">
        <v>548</v>
      </c>
      <c r="F455" s="84">
        <v>73.0</v>
      </c>
    </row>
    <row r="456">
      <c r="E456" s="84" t="s">
        <v>549</v>
      </c>
      <c r="F456" s="84">
        <v>71.0</v>
      </c>
    </row>
    <row r="457">
      <c r="E457" s="84" t="s">
        <v>550</v>
      </c>
      <c r="F457" s="84">
        <v>77.0</v>
      </c>
    </row>
    <row r="458">
      <c r="E458" s="84" t="s">
        <v>551</v>
      </c>
      <c r="F458" s="84">
        <v>73.0</v>
      </c>
    </row>
    <row r="459">
      <c r="E459" s="84" t="s">
        <v>552</v>
      </c>
      <c r="F459" s="84">
        <v>74.0</v>
      </c>
    </row>
    <row r="460">
      <c r="E460" s="84" t="s">
        <v>553</v>
      </c>
      <c r="F460" s="84">
        <v>75.0</v>
      </c>
    </row>
    <row r="461">
      <c r="E461" s="84" t="s">
        <v>554</v>
      </c>
      <c r="F461" s="84">
        <v>74.0</v>
      </c>
    </row>
    <row r="462">
      <c r="E462" s="84" t="s">
        <v>556</v>
      </c>
      <c r="F462" s="84">
        <v>77.0</v>
      </c>
    </row>
    <row r="463">
      <c r="E463" s="84" t="s">
        <v>557</v>
      </c>
      <c r="F463" s="84">
        <v>75.0</v>
      </c>
    </row>
    <row r="464">
      <c r="E464" s="84" t="s">
        <v>558</v>
      </c>
      <c r="F464" s="84">
        <v>77.0</v>
      </c>
    </row>
    <row r="465">
      <c r="E465" s="84" t="s">
        <v>559</v>
      </c>
      <c r="F465" s="84">
        <v>74.0</v>
      </c>
    </row>
    <row r="466">
      <c r="E466" s="84" t="s">
        <v>561</v>
      </c>
      <c r="F466" s="84">
        <v>77.0</v>
      </c>
    </row>
    <row r="467">
      <c r="E467" s="84" t="s">
        <v>562</v>
      </c>
      <c r="F467" s="84">
        <v>75.0</v>
      </c>
    </row>
    <row r="468">
      <c r="E468" s="84" t="s">
        <v>563</v>
      </c>
      <c r="F468" s="84">
        <v>73.0</v>
      </c>
    </row>
    <row r="469">
      <c r="E469" s="84" t="s">
        <v>565</v>
      </c>
      <c r="F469" s="84">
        <v>74.0</v>
      </c>
    </row>
    <row r="470">
      <c r="E470" s="84" t="s">
        <v>566</v>
      </c>
      <c r="F470" s="84">
        <v>74.0</v>
      </c>
    </row>
    <row r="471">
      <c r="E471" s="84" t="s">
        <v>567</v>
      </c>
      <c r="F471" s="84">
        <v>75.0</v>
      </c>
    </row>
    <row r="472">
      <c r="E472" s="84" t="s">
        <v>569</v>
      </c>
      <c r="F472" s="84">
        <v>77.0</v>
      </c>
    </row>
    <row r="473">
      <c r="E473" s="84" t="s">
        <v>570</v>
      </c>
      <c r="F473" s="84">
        <v>75.0</v>
      </c>
    </row>
    <row r="474">
      <c r="E474" s="84" t="s">
        <v>571</v>
      </c>
      <c r="F474" s="84">
        <v>75.0</v>
      </c>
    </row>
    <row r="475">
      <c r="E475" s="84" t="s">
        <v>572</v>
      </c>
      <c r="F475" s="84">
        <v>75.0</v>
      </c>
    </row>
    <row r="476">
      <c r="E476" s="84" t="s">
        <v>573</v>
      </c>
      <c r="F476" s="84">
        <v>73.0</v>
      </c>
    </row>
    <row r="477">
      <c r="E477" s="84" t="s">
        <v>574</v>
      </c>
      <c r="F477" s="84">
        <v>75.0</v>
      </c>
    </row>
    <row r="478">
      <c r="E478" s="84" t="s">
        <v>575</v>
      </c>
      <c r="F478" s="84">
        <v>73.0</v>
      </c>
    </row>
    <row r="479">
      <c r="E479" s="84" t="s">
        <v>576</v>
      </c>
      <c r="F479" s="84">
        <v>75.0</v>
      </c>
    </row>
    <row r="480">
      <c r="E480" s="84" t="s">
        <v>577</v>
      </c>
      <c r="F480" s="84">
        <v>73.0</v>
      </c>
    </row>
    <row r="481">
      <c r="E481" s="84" t="s">
        <v>578</v>
      </c>
      <c r="F481" s="84">
        <v>73.0</v>
      </c>
    </row>
    <row r="482">
      <c r="E482" s="84" t="s">
        <v>579</v>
      </c>
      <c r="F482" s="84">
        <v>75.0</v>
      </c>
    </row>
    <row r="483">
      <c r="E483" s="84" t="s">
        <v>580</v>
      </c>
      <c r="F483" s="84">
        <v>75.0</v>
      </c>
    </row>
    <row r="484">
      <c r="E484" s="84" t="s">
        <v>581</v>
      </c>
      <c r="F484" s="84">
        <v>73.0</v>
      </c>
    </row>
    <row r="485">
      <c r="E485" s="84" t="s">
        <v>582</v>
      </c>
      <c r="F485" s="84">
        <v>77.0</v>
      </c>
    </row>
    <row r="486">
      <c r="E486" s="84" t="s">
        <v>585</v>
      </c>
      <c r="F486" s="84">
        <v>75.0</v>
      </c>
    </row>
    <row r="487">
      <c r="E487" s="84" t="s">
        <v>587</v>
      </c>
      <c r="F487" s="84">
        <v>75.0</v>
      </c>
    </row>
    <row r="488">
      <c r="E488" s="84" t="s">
        <v>589</v>
      </c>
      <c r="F488" s="84">
        <v>77.0</v>
      </c>
    </row>
    <row r="489">
      <c r="E489" s="84" t="s">
        <v>591</v>
      </c>
      <c r="F489" s="84">
        <v>75.0</v>
      </c>
    </row>
    <row r="490">
      <c r="E490" s="84" t="s">
        <v>595</v>
      </c>
      <c r="F490" s="84">
        <v>74.0</v>
      </c>
    </row>
    <row r="491">
      <c r="E491" s="84" t="s">
        <v>596</v>
      </c>
      <c r="F491" s="84">
        <v>77.0</v>
      </c>
    </row>
    <row r="492">
      <c r="E492" s="84" t="s">
        <v>597</v>
      </c>
      <c r="F492" s="84">
        <v>75.0</v>
      </c>
    </row>
    <row r="493">
      <c r="E493" s="84" t="s">
        <v>598</v>
      </c>
      <c r="F493" s="84">
        <v>77.0</v>
      </c>
    </row>
    <row r="494">
      <c r="E494" s="84" t="s">
        <v>599</v>
      </c>
      <c r="F494" s="84">
        <v>77.0</v>
      </c>
    </row>
    <row r="495">
      <c r="E495" s="84" t="s">
        <v>600</v>
      </c>
      <c r="F495" s="84">
        <v>75.0</v>
      </c>
    </row>
    <row r="496">
      <c r="E496" s="84" t="s">
        <v>601</v>
      </c>
      <c r="F496" s="84">
        <v>73.0</v>
      </c>
    </row>
    <row r="497">
      <c r="E497" s="84" t="s">
        <v>602</v>
      </c>
      <c r="F497" s="84">
        <v>75.0</v>
      </c>
    </row>
    <row r="498">
      <c r="E498" s="84" t="s">
        <v>603</v>
      </c>
      <c r="F498" s="84">
        <v>75.0</v>
      </c>
    </row>
    <row r="499">
      <c r="E499" s="84" t="s">
        <v>605</v>
      </c>
      <c r="F499" s="84">
        <v>75.0</v>
      </c>
    </row>
    <row r="500">
      <c r="E500" s="84" t="s">
        <v>606</v>
      </c>
      <c r="F500" s="84">
        <v>75.0</v>
      </c>
    </row>
    <row r="501">
      <c r="E501" s="84" t="s">
        <v>609</v>
      </c>
      <c r="F501" s="84">
        <v>77.0</v>
      </c>
    </row>
    <row r="502">
      <c r="E502" s="84" t="s">
        <v>610</v>
      </c>
      <c r="F502" s="84">
        <v>74.0</v>
      </c>
    </row>
    <row r="503">
      <c r="E503" s="84" t="s">
        <v>611</v>
      </c>
      <c r="F503" s="84">
        <v>77.0</v>
      </c>
    </row>
    <row r="504">
      <c r="E504" s="84" t="s">
        <v>612</v>
      </c>
      <c r="F504" s="84">
        <v>74.0</v>
      </c>
    </row>
    <row r="505">
      <c r="E505" s="84" t="s">
        <v>613</v>
      </c>
      <c r="F505" s="84">
        <v>75.0</v>
      </c>
    </row>
    <row r="506">
      <c r="E506" s="84" t="s">
        <v>614</v>
      </c>
      <c r="F506" s="84">
        <v>73.0</v>
      </c>
    </row>
    <row r="507">
      <c r="E507" s="84" t="s">
        <v>615</v>
      </c>
      <c r="F507" s="84">
        <v>77.0</v>
      </c>
    </row>
    <row r="508">
      <c r="E508" s="84" t="s">
        <v>616</v>
      </c>
      <c r="F508" s="84">
        <v>74.0</v>
      </c>
    </row>
    <row r="509">
      <c r="E509" s="84" t="s">
        <v>617</v>
      </c>
      <c r="F509" s="84">
        <v>73.0</v>
      </c>
    </row>
    <row r="510">
      <c r="E510" s="84" t="s">
        <v>618</v>
      </c>
      <c r="F510" s="84">
        <v>77.0</v>
      </c>
    </row>
    <row r="511">
      <c r="E511" s="84" t="s">
        <v>619</v>
      </c>
      <c r="F511" s="84">
        <v>77.0</v>
      </c>
    </row>
    <row r="512">
      <c r="E512" s="84" t="s">
        <v>620</v>
      </c>
      <c r="F512" s="84">
        <v>71.0</v>
      </c>
    </row>
    <row r="513">
      <c r="E513" s="84" t="s">
        <v>622</v>
      </c>
      <c r="F513" s="84">
        <v>74.0</v>
      </c>
    </row>
    <row r="514">
      <c r="E514" s="84" t="s">
        <v>625</v>
      </c>
      <c r="F514" s="84">
        <v>73.0</v>
      </c>
    </row>
    <row r="515">
      <c r="E515" s="84" t="s">
        <v>626</v>
      </c>
      <c r="F515" s="84">
        <v>73.0</v>
      </c>
    </row>
    <row r="516">
      <c r="E516" s="84" t="s">
        <v>627</v>
      </c>
      <c r="F516" s="84">
        <v>73.0</v>
      </c>
    </row>
    <row r="517">
      <c r="E517" s="84" t="s">
        <v>628</v>
      </c>
      <c r="F517" s="84">
        <v>74.0</v>
      </c>
    </row>
    <row r="518">
      <c r="E518" s="84" t="s">
        <v>629</v>
      </c>
      <c r="F518" s="84">
        <v>77.0</v>
      </c>
    </row>
    <row r="519">
      <c r="E519" s="84" t="s">
        <v>630</v>
      </c>
      <c r="F519" s="84">
        <v>73.0</v>
      </c>
    </row>
    <row r="520">
      <c r="E520" s="84" t="s">
        <v>631</v>
      </c>
      <c r="F520" s="84">
        <v>75.0</v>
      </c>
    </row>
    <row r="521">
      <c r="E521" s="84" t="s">
        <v>632</v>
      </c>
      <c r="F521" s="84">
        <v>75.0</v>
      </c>
    </row>
    <row r="522">
      <c r="E522" s="84" t="s">
        <v>633</v>
      </c>
      <c r="F522" s="84">
        <v>74.0</v>
      </c>
    </row>
    <row r="523">
      <c r="E523" s="84" t="s">
        <v>634</v>
      </c>
      <c r="F523" s="84">
        <v>75.0</v>
      </c>
    </row>
    <row r="524">
      <c r="E524" s="84" t="s">
        <v>635</v>
      </c>
      <c r="F524" s="84">
        <v>74.0</v>
      </c>
    </row>
    <row r="525">
      <c r="E525" s="84" t="s">
        <v>636</v>
      </c>
      <c r="F525" s="84">
        <v>75.0</v>
      </c>
    </row>
    <row r="526">
      <c r="E526" s="84" t="s">
        <v>637</v>
      </c>
      <c r="F526" s="84">
        <v>77.0</v>
      </c>
    </row>
    <row r="527">
      <c r="E527" s="84" t="s">
        <v>638</v>
      </c>
      <c r="F527" s="84">
        <v>75.0</v>
      </c>
    </row>
    <row r="528">
      <c r="E528" s="84" t="s">
        <v>639</v>
      </c>
      <c r="F528" s="84">
        <v>77.0</v>
      </c>
    </row>
    <row r="529">
      <c r="E529" s="84" t="s">
        <v>640</v>
      </c>
      <c r="F529" s="84">
        <v>75.0</v>
      </c>
    </row>
    <row r="530">
      <c r="E530" s="84" t="s">
        <v>641</v>
      </c>
      <c r="F530" s="84">
        <v>75.0</v>
      </c>
    </row>
    <row r="531">
      <c r="E531" s="84" t="s">
        <v>642</v>
      </c>
      <c r="F531" s="84">
        <v>77.0</v>
      </c>
    </row>
    <row r="532">
      <c r="E532" s="84" t="s">
        <v>643</v>
      </c>
      <c r="F532" s="84">
        <v>77.0</v>
      </c>
    </row>
    <row r="533">
      <c r="E533" s="84" t="s">
        <v>644</v>
      </c>
      <c r="F533" s="84">
        <v>77.0</v>
      </c>
    </row>
    <row r="534">
      <c r="E534" s="84" t="s">
        <v>645</v>
      </c>
      <c r="F534" s="84">
        <v>77.0</v>
      </c>
    </row>
    <row r="535">
      <c r="E535" s="84" t="s">
        <v>646</v>
      </c>
      <c r="F535" s="84">
        <v>75.0</v>
      </c>
    </row>
    <row r="536">
      <c r="E536" s="84" t="s">
        <v>647</v>
      </c>
      <c r="F536" s="84">
        <v>75.0</v>
      </c>
    </row>
    <row r="537">
      <c r="E537" s="84" t="s">
        <v>648</v>
      </c>
      <c r="F537" s="84">
        <v>75.0</v>
      </c>
    </row>
    <row r="538">
      <c r="E538" s="84" t="s">
        <v>649</v>
      </c>
      <c r="F538" s="84">
        <v>75.0</v>
      </c>
    </row>
    <row r="539">
      <c r="E539" s="84" t="s">
        <v>650</v>
      </c>
      <c r="F539" s="84">
        <v>71.0</v>
      </c>
    </row>
    <row r="540">
      <c r="E540" s="84" t="s">
        <v>651</v>
      </c>
      <c r="F540" s="84">
        <v>75.0</v>
      </c>
    </row>
    <row r="541">
      <c r="E541" s="84" t="s">
        <v>652</v>
      </c>
      <c r="F541" s="84">
        <v>75.0</v>
      </c>
    </row>
    <row r="542">
      <c r="E542" s="84" t="s">
        <v>653</v>
      </c>
      <c r="F542" s="84">
        <v>73.0</v>
      </c>
    </row>
    <row r="543">
      <c r="E543" s="84" t="s">
        <v>654</v>
      </c>
      <c r="F543" s="84">
        <v>73.0</v>
      </c>
    </row>
    <row r="544">
      <c r="E544" s="84" t="s">
        <v>655</v>
      </c>
      <c r="F544" s="84">
        <v>73.0</v>
      </c>
    </row>
    <row r="545">
      <c r="E545" s="84" t="s">
        <v>656</v>
      </c>
      <c r="F545" s="84">
        <v>73.0</v>
      </c>
    </row>
    <row r="546">
      <c r="E546" s="84" t="s">
        <v>657</v>
      </c>
      <c r="F546" s="84">
        <v>77.0</v>
      </c>
    </row>
    <row r="547">
      <c r="E547" s="84" t="s">
        <v>658</v>
      </c>
      <c r="F547" s="84">
        <v>77.0</v>
      </c>
    </row>
    <row r="548">
      <c r="E548" s="84" t="s">
        <v>659</v>
      </c>
      <c r="F548" s="84">
        <v>75.0</v>
      </c>
    </row>
    <row r="549">
      <c r="E549" s="84" t="s">
        <v>660</v>
      </c>
      <c r="F549" s="84">
        <v>75.0</v>
      </c>
    </row>
    <row r="550">
      <c r="E550" s="84" t="s">
        <v>661</v>
      </c>
      <c r="F550" s="84">
        <v>77.0</v>
      </c>
    </row>
    <row r="551">
      <c r="E551" s="84" t="s">
        <v>662</v>
      </c>
      <c r="F551" s="84">
        <v>75.0</v>
      </c>
    </row>
    <row r="552">
      <c r="E552" s="84" t="s">
        <v>663</v>
      </c>
      <c r="F552" s="84">
        <v>75.0</v>
      </c>
    </row>
    <row r="553">
      <c r="E553" s="84" t="s">
        <v>664</v>
      </c>
      <c r="F553" s="84">
        <v>75.0</v>
      </c>
    </row>
    <row r="554">
      <c r="E554" s="84" t="s">
        <v>665</v>
      </c>
      <c r="F554" s="84">
        <v>75.0</v>
      </c>
    </row>
    <row r="555">
      <c r="E555" s="84" t="s">
        <v>666</v>
      </c>
      <c r="F555" s="84">
        <v>77.0</v>
      </c>
    </row>
    <row r="556">
      <c r="E556" s="84" t="s">
        <v>667</v>
      </c>
      <c r="F556" s="84">
        <v>75.0</v>
      </c>
    </row>
    <row r="557">
      <c r="E557" s="84" t="s">
        <v>668</v>
      </c>
      <c r="F557" s="84">
        <v>75.0</v>
      </c>
    </row>
    <row r="558">
      <c r="E558" s="84" t="s">
        <v>669</v>
      </c>
      <c r="F558" s="84">
        <v>77.0</v>
      </c>
    </row>
    <row r="559">
      <c r="E559" s="84" t="s">
        <v>670</v>
      </c>
      <c r="F559" s="84">
        <v>75.0</v>
      </c>
    </row>
    <row r="560">
      <c r="E560" s="84" t="s">
        <v>671</v>
      </c>
      <c r="F560" s="84">
        <v>71.0</v>
      </c>
    </row>
    <row r="561">
      <c r="E561" s="84" t="s">
        <v>672</v>
      </c>
      <c r="F561" s="84">
        <v>74.0</v>
      </c>
    </row>
    <row r="562">
      <c r="E562" s="84" t="s">
        <v>673</v>
      </c>
      <c r="F562" s="84">
        <v>75.0</v>
      </c>
    </row>
    <row r="563">
      <c r="E563" s="84" t="s">
        <v>674</v>
      </c>
      <c r="F563" s="84">
        <v>73.0</v>
      </c>
    </row>
    <row r="564">
      <c r="E564" s="84" t="s">
        <v>675</v>
      </c>
      <c r="F564" s="84">
        <v>74.0</v>
      </c>
    </row>
    <row r="565">
      <c r="E565" s="84" t="s">
        <v>676</v>
      </c>
      <c r="F565" s="84">
        <v>75.0</v>
      </c>
    </row>
    <row r="566">
      <c r="E566" s="84" t="s">
        <v>677</v>
      </c>
      <c r="F566" s="84">
        <v>71.0</v>
      </c>
    </row>
    <row r="567">
      <c r="E567" s="84" t="s">
        <v>678</v>
      </c>
      <c r="F567" s="84">
        <v>75.0</v>
      </c>
    </row>
    <row r="568">
      <c r="E568" s="84" t="s">
        <v>679</v>
      </c>
      <c r="F568" s="84">
        <v>75.0</v>
      </c>
    </row>
    <row r="569">
      <c r="E569" s="84" t="s">
        <v>680</v>
      </c>
      <c r="F569" s="84">
        <v>75.0</v>
      </c>
    </row>
    <row r="570">
      <c r="E570" s="84" t="s">
        <v>681</v>
      </c>
      <c r="F570" s="84">
        <v>74.0</v>
      </c>
    </row>
    <row r="571">
      <c r="E571" s="84" t="s">
        <v>682</v>
      </c>
      <c r="F571" s="84">
        <v>75.0</v>
      </c>
    </row>
    <row r="572">
      <c r="E572" s="84" t="s">
        <v>683</v>
      </c>
      <c r="F572" s="84">
        <v>77.0</v>
      </c>
    </row>
    <row r="573">
      <c r="E573" s="84" t="s">
        <v>684</v>
      </c>
      <c r="F573" s="84">
        <v>74.0</v>
      </c>
    </row>
    <row r="574">
      <c r="E574" s="84" t="s">
        <v>685</v>
      </c>
      <c r="F574" s="84">
        <v>74.0</v>
      </c>
    </row>
    <row r="575">
      <c r="E575" s="84" t="s">
        <v>686</v>
      </c>
      <c r="F575" s="84">
        <v>77.0</v>
      </c>
    </row>
    <row r="576">
      <c r="E576" s="84" t="s">
        <v>687</v>
      </c>
      <c r="F576" s="84">
        <v>77.0</v>
      </c>
    </row>
    <row r="577">
      <c r="E577" s="84" t="s">
        <v>688</v>
      </c>
      <c r="F577" s="84">
        <v>75.0</v>
      </c>
    </row>
    <row r="578">
      <c r="E578" s="84" t="s">
        <v>689</v>
      </c>
      <c r="F578" s="84">
        <v>75.0</v>
      </c>
    </row>
    <row r="579">
      <c r="E579" s="84" t="s">
        <v>690</v>
      </c>
      <c r="F579" s="84">
        <v>74.0</v>
      </c>
    </row>
    <row r="580">
      <c r="E580" s="84" t="s">
        <v>691</v>
      </c>
      <c r="F580" s="84">
        <v>71.0</v>
      </c>
    </row>
    <row r="581">
      <c r="E581" s="84" t="s">
        <v>692</v>
      </c>
      <c r="F581" s="84">
        <v>77.0</v>
      </c>
    </row>
    <row r="582">
      <c r="E582" s="84" t="s">
        <v>693</v>
      </c>
      <c r="F582" s="84">
        <v>75.0</v>
      </c>
    </row>
    <row r="583">
      <c r="E583" s="84" t="s">
        <v>694</v>
      </c>
      <c r="F583" s="84">
        <v>74.0</v>
      </c>
    </row>
    <row r="584">
      <c r="E584" s="84" t="s">
        <v>695</v>
      </c>
      <c r="F584" s="84">
        <v>75.0</v>
      </c>
    </row>
    <row r="585">
      <c r="E585" s="84" t="s">
        <v>696</v>
      </c>
      <c r="F585" s="84">
        <v>77.0</v>
      </c>
    </row>
    <row r="586">
      <c r="E586" s="84" t="s">
        <v>697</v>
      </c>
      <c r="F586" s="84">
        <v>77.0</v>
      </c>
    </row>
    <row r="587">
      <c r="E587" s="84" t="s">
        <v>698</v>
      </c>
      <c r="F587" s="84">
        <v>77.0</v>
      </c>
    </row>
    <row r="588">
      <c r="E588" s="84" t="s">
        <v>699</v>
      </c>
      <c r="F588" s="84">
        <v>75.0</v>
      </c>
    </row>
    <row r="589">
      <c r="E589" s="84" t="s">
        <v>700</v>
      </c>
      <c r="F589" s="84">
        <v>75.0</v>
      </c>
    </row>
    <row r="590">
      <c r="E590" s="84" t="s">
        <v>701</v>
      </c>
      <c r="F590" s="84">
        <v>74.0</v>
      </c>
    </row>
    <row r="591">
      <c r="E591" s="84" t="s">
        <v>702</v>
      </c>
      <c r="F591" s="84">
        <v>73.0</v>
      </c>
    </row>
    <row r="592">
      <c r="E592" s="84" t="s">
        <v>703</v>
      </c>
      <c r="F592" s="84">
        <v>75.0</v>
      </c>
    </row>
    <row r="593">
      <c r="E593" s="84" t="s">
        <v>704</v>
      </c>
      <c r="F593" s="84">
        <v>75.0</v>
      </c>
    </row>
    <row r="594">
      <c r="E594" s="84" t="s">
        <v>705</v>
      </c>
      <c r="F594" s="84">
        <v>73.0</v>
      </c>
    </row>
    <row r="595">
      <c r="E595" s="84" t="s">
        <v>706</v>
      </c>
      <c r="F595" s="84">
        <v>75.0</v>
      </c>
    </row>
    <row r="596">
      <c r="E596" s="84" t="s">
        <v>707</v>
      </c>
      <c r="F596" s="84">
        <v>77.0</v>
      </c>
    </row>
    <row r="597">
      <c r="E597" s="84" t="s">
        <v>708</v>
      </c>
      <c r="F597" s="84">
        <v>75.0</v>
      </c>
    </row>
    <row r="598">
      <c r="E598" s="84" t="s">
        <v>709</v>
      </c>
      <c r="F598" s="84">
        <v>74.0</v>
      </c>
    </row>
    <row r="599">
      <c r="E599" s="84" t="s">
        <v>710</v>
      </c>
      <c r="F599" s="84">
        <v>75.0</v>
      </c>
    </row>
    <row r="600">
      <c r="E600" s="84" t="s">
        <v>711</v>
      </c>
      <c r="F600" s="84">
        <v>73.0</v>
      </c>
    </row>
    <row r="601">
      <c r="E601" s="84" t="s">
        <v>712</v>
      </c>
      <c r="F601" s="84">
        <v>73.0</v>
      </c>
    </row>
    <row r="602">
      <c r="E602" s="84" t="s">
        <v>713</v>
      </c>
      <c r="F602" s="84">
        <v>74.0</v>
      </c>
    </row>
    <row r="603">
      <c r="E603" s="84" t="s">
        <v>714</v>
      </c>
      <c r="F603" s="84">
        <v>74.0</v>
      </c>
    </row>
    <row r="604">
      <c r="E604" s="84" t="s">
        <v>715</v>
      </c>
      <c r="F604" s="84">
        <v>73.0</v>
      </c>
    </row>
    <row r="605">
      <c r="E605" s="84" t="s">
        <v>716</v>
      </c>
      <c r="F605" s="84">
        <v>77.0</v>
      </c>
    </row>
    <row r="606">
      <c r="E606" s="84" t="s">
        <v>717</v>
      </c>
      <c r="F606" s="84">
        <v>73.0</v>
      </c>
    </row>
    <row r="607">
      <c r="E607" s="84" t="s">
        <v>718</v>
      </c>
      <c r="F607" s="84">
        <v>75.0</v>
      </c>
    </row>
    <row r="608">
      <c r="E608" s="84" t="s">
        <v>719</v>
      </c>
      <c r="F608" s="84">
        <v>75.0</v>
      </c>
    </row>
    <row r="609">
      <c r="E609" s="84" t="s">
        <v>720</v>
      </c>
      <c r="F609" s="84">
        <v>75.0</v>
      </c>
    </row>
    <row r="610">
      <c r="E610" s="84" t="s">
        <v>721</v>
      </c>
      <c r="F610" s="84">
        <v>74.0</v>
      </c>
    </row>
    <row r="611">
      <c r="E611" s="84" t="s">
        <v>722</v>
      </c>
      <c r="F611" s="84">
        <v>74.0</v>
      </c>
    </row>
    <row r="612">
      <c r="E612" s="84" t="s">
        <v>723</v>
      </c>
      <c r="F612" s="84">
        <v>74.0</v>
      </c>
    </row>
    <row r="613">
      <c r="E613" s="84" t="s">
        <v>724</v>
      </c>
      <c r="F613" s="84">
        <v>75.0</v>
      </c>
    </row>
    <row r="614">
      <c r="E614" s="84" t="s">
        <v>725</v>
      </c>
      <c r="F614" s="84">
        <v>71.0</v>
      </c>
    </row>
    <row r="615">
      <c r="E615" s="84" t="s">
        <v>726</v>
      </c>
      <c r="F615" s="84">
        <v>73.0</v>
      </c>
    </row>
    <row r="616">
      <c r="E616" s="84" t="s">
        <v>727</v>
      </c>
      <c r="F616" s="84">
        <v>77.0</v>
      </c>
    </row>
    <row r="617">
      <c r="E617" s="84" t="s">
        <v>728</v>
      </c>
      <c r="F617" s="84">
        <v>75.0</v>
      </c>
    </row>
    <row r="618">
      <c r="E618" s="84" t="s">
        <v>729</v>
      </c>
      <c r="F618" s="84">
        <v>77.0</v>
      </c>
    </row>
    <row r="619">
      <c r="E619" s="84" t="s">
        <v>730</v>
      </c>
      <c r="F619" s="84">
        <v>73.0</v>
      </c>
    </row>
    <row r="620">
      <c r="E620" s="84" t="s">
        <v>731</v>
      </c>
      <c r="F620" s="84">
        <v>74.0</v>
      </c>
    </row>
    <row r="621">
      <c r="E621" s="84" t="s">
        <v>732</v>
      </c>
      <c r="F621" s="84">
        <v>88.0</v>
      </c>
    </row>
    <row r="622">
      <c r="E622" s="84" t="s">
        <v>733</v>
      </c>
      <c r="F622" s="84">
        <v>85.0</v>
      </c>
    </row>
    <row r="623">
      <c r="E623" s="84" t="s">
        <v>735</v>
      </c>
      <c r="F623" s="84">
        <v>88.0</v>
      </c>
    </row>
    <row r="624">
      <c r="E624" s="84" t="s">
        <v>737</v>
      </c>
      <c r="F624" s="84">
        <v>88.0</v>
      </c>
    </row>
    <row r="625">
      <c r="E625" s="84" t="s">
        <v>739</v>
      </c>
      <c r="F625" s="84">
        <v>88.0</v>
      </c>
    </row>
    <row r="626">
      <c r="E626" s="84" t="s">
        <v>740</v>
      </c>
      <c r="F626" s="84">
        <v>88.0</v>
      </c>
    </row>
    <row r="627">
      <c r="E627" s="84" t="s">
        <v>741</v>
      </c>
      <c r="F627" s="84">
        <v>88.0</v>
      </c>
    </row>
    <row r="628">
      <c r="E628" s="84" t="s">
        <v>742</v>
      </c>
      <c r="F628" s="84">
        <v>88.0</v>
      </c>
    </row>
    <row r="629">
      <c r="E629" s="84" t="s">
        <v>743</v>
      </c>
      <c r="F629" s="84">
        <v>88.0</v>
      </c>
    </row>
    <row r="630">
      <c r="E630" s="84" t="s">
        <v>744</v>
      </c>
      <c r="F630" s="84">
        <v>88.0</v>
      </c>
    </row>
    <row r="631">
      <c r="E631" s="84" t="s">
        <v>745</v>
      </c>
      <c r="F631" s="84">
        <v>85.0</v>
      </c>
    </row>
    <row r="632">
      <c r="E632" s="84" t="s">
        <v>746</v>
      </c>
      <c r="F632" s="84">
        <v>85.0</v>
      </c>
    </row>
    <row r="633">
      <c r="E633" s="84" t="s">
        <v>747</v>
      </c>
      <c r="F633" s="84">
        <v>88.0</v>
      </c>
    </row>
    <row r="634">
      <c r="E634" s="84" t="s">
        <v>748</v>
      </c>
      <c r="F634" s="84">
        <v>85.0</v>
      </c>
    </row>
    <row r="635">
      <c r="E635" s="84" t="s">
        <v>749</v>
      </c>
      <c r="F635" s="84">
        <v>88.0</v>
      </c>
    </row>
    <row r="636">
      <c r="E636" s="84" t="s">
        <v>750</v>
      </c>
      <c r="F636" s="84">
        <v>88.0</v>
      </c>
    </row>
    <row r="637">
      <c r="E637" s="84" t="s">
        <v>751</v>
      </c>
      <c r="F637" s="84">
        <v>85.0</v>
      </c>
    </row>
    <row r="638">
      <c r="E638" s="84" t="s">
        <v>752</v>
      </c>
      <c r="F638" s="84">
        <v>88.0</v>
      </c>
    </row>
    <row r="639">
      <c r="E639" s="84" t="s">
        <v>753</v>
      </c>
      <c r="F639" s="84">
        <v>88.0</v>
      </c>
    </row>
    <row r="640">
      <c r="E640" s="84" t="s">
        <v>754</v>
      </c>
      <c r="F640" s="84">
        <v>88.0</v>
      </c>
    </row>
    <row r="641">
      <c r="E641" s="84" t="s">
        <v>755</v>
      </c>
      <c r="F641" s="84">
        <v>88.0</v>
      </c>
    </row>
    <row r="642">
      <c r="E642" s="84" t="s">
        <v>756</v>
      </c>
      <c r="F642" s="84">
        <v>88.0</v>
      </c>
    </row>
    <row r="643">
      <c r="E643" s="84" t="s">
        <v>757</v>
      </c>
      <c r="F643" s="84">
        <v>88.0</v>
      </c>
    </row>
    <row r="644">
      <c r="E644" s="84" t="s">
        <v>758</v>
      </c>
      <c r="F644" s="84">
        <v>85.0</v>
      </c>
    </row>
    <row r="645">
      <c r="E645" s="84" t="s">
        <v>759</v>
      </c>
      <c r="F645" s="84">
        <v>88.0</v>
      </c>
    </row>
    <row r="646">
      <c r="E646" s="84" t="s">
        <v>760</v>
      </c>
      <c r="F646" s="84">
        <v>88.0</v>
      </c>
    </row>
    <row r="647">
      <c r="E647" s="84" t="s">
        <v>761</v>
      </c>
      <c r="F647" s="84">
        <v>85.0</v>
      </c>
    </row>
    <row r="648">
      <c r="E648" s="84" t="s">
        <v>762</v>
      </c>
      <c r="F648" s="84">
        <v>85.0</v>
      </c>
    </row>
    <row r="649">
      <c r="E649" s="84" t="s">
        <v>763</v>
      </c>
      <c r="F649" s="84">
        <v>88.0</v>
      </c>
    </row>
    <row r="650">
      <c r="E650" s="84" t="s">
        <v>764</v>
      </c>
      <c r="F650" s="84">
        <v>88.0</v>
      </c>
    </row>
    <row r="651">
      <c r="E651" s="84" t="s">
        <v>765</v>
      </c>
      <c r="F651" s="84">
        <v>88.0</v>
      </c>
    </row>
    <row r="652">
      <c r="E652" s="84" t="s">
        <v>766</v>
      </c>
      <c r="F652" s="84">
        <v>88.0</v>
      </c>
    </row>
    <row r="653">
      <c r="E653" s="84" t="s">
        <v>767</v>
      </c>
      <c r="F653" s="84">
        <v>88.0</v>
      </c>
    </row>
    <row r="654">
      <c r="E654" s="84" t="s">
        <v>768</v>
      </c>
      <c r="F654" s="84">
        <v>85.0</v>
      </c>
    </row>
    <row r="655">
      <c r="E655" s="84" t="s">
        <v>769</v>
      </c>
      <c r="F655" s="84">
        <v>85.0</v>
      </c>
    </row>
    <row r="656">
      <c r="E656" s="84" t="s">
        <v>770</v>
      </c>
      <c r="F656" s="84">
        <v>85.0</v>
      </c>
    </row>
    <row r="657">
      <c r="E657" s="84" t="s">
        <v>771</v>
      </c>
      <c r="F657" s="84">
        <v>88.0</v>
      </c>
    </row>
    <row r="658">
      <c r="E658" s="84" t="s">
        <v>772</v>
      </c>
      <c r="F658" s="84">
        <v>88.0</v>
      </c>
    </row>
    <row r="659">
      <c r="E659" s="84" t="s">
        <v>773</v>
      </c>
      <c r="F659" s="84">
        <v>88.0</v>
      </c>
    </row>
    <row r="660">
      <c r="E660" s="84" t="s">
        <v>774</v>
      </c>
      <c r="F660" s="84">
        <v>88.0</v>
      </c>
    </row>
    <row r="661">
      <c r="E661" s="84" t="s">
        <v>775</v>
      </c>
      <c r="F661" s="84">
        <v>85.0</v>
      </c>
    </row>
    <row r="662">
      <c r="E662" s="84" t="s">
        <v>776</v>
      </c>
      <c r="F662" s="84">
        <v>88.0</v>
      </c>
    </row>
    <row r="663">
      <c r="E663" s="84" t="s">
        <v>777</v>
      </c>
      <c r="F663" s="84">
        <v>88.0</v>
      </c>
    </row>
    <row r="664">
      <c r="E664" s="84" t="s">
        <v>778</v>
      </c>
      <c r="F664" s="84">
        <v>85.0</v>
      </c>
    </row>
    <row r="665">
      <c r="E665" s="84" t="s">
        <v>779</v>
      </c>
      <c r="F665" s="84">
        <v>88.0</v>
      </c>
    </row>
    <row r="666">
      <c r="E666" s="84" t="s">
        <v>780</v>
      </c>
      <c r="F666" s="84">
        <v>88.0</v>
      </c>
    </row>
    <row r="667">
      <c r="E667" s="84" t="s">
        <v>781</v>
      </c>
      <c r="F667" s="84">
        <v>88.0</v>
      </c>
    </row>
    <row r="668">
      <c r="E668" s="84" t="s">
        <v>782</v>
      </c>
      <c r="F668" s="84">
        <v>85.0</v>
      </c>
    </row>
    <row r="669">
      <c r="E669" s="84" t="s">
        <v>783</v>
      </c>
      <c r="F669" s="84">
        <v>88.0</v>
      </c>
    </row>
    <row r="670">
      <c r="E670" s="84" t="s">
        <v>784</v>
      </c>
      <c r="F670" s="84">
        <v>88.0</v>
      </c>
    </row>
    <row r="671">
      <c r="E671" s="84" t="s">
        <v>785</v>
      </c>
      <c r="F671" s="84">
        <v>88.0</v>
      </c>
    </row>
    <row r="672">
      <c r="E672" s="84" t="s">
        <v>786</v>
      </c>
      <c r="F672" s="84">
        <v>88.0</v>
      </c>
    </row>
    <row r="673">
      <c r="E673" s="84" t="s">
        <v>787</v>
      </c>
      <c r="F673" s="84">
        <v>88.0</v>
      </c>
    </row>
    <row r="674">
      <c r="E674" s="84" t="s">
        <v>788</v>
      </c>
      <c r="F674" s="84">
        <v>88.0</v>
      </c>
    </row>
    <row r="675">
      <c r="E675" s="84" t="s">
        <v>789</v>
      </c>
      <c r="F675" s="84">
        <v>88.0</v>
      </c>
    </row>
    <row r="676">
      <c r="E676" s="84" t="s">
        <v>791</v>
      </c>
      <c r="F676" s="84">
        <v>85.0</v>
      </c>
    </row>
    <row r="677">
      <c r="E677" s="84" t="s">
        <v>792</v>
      </c>
      <c r="F677" s="84">
        <v>88.0</v>
      </c>
    </row>
    <row r="678">
      <c r="E678" s="84" t="s">
        <v>793</v>
      </c>
      <c r="F678" s="84">
        <v>88.0</v>
      </c>
    </row>
    <row r="679">
      <c r="E679" s="84" t="s">
        <v>794</v>
      </c>
      <c r="F679" s="84">
        <v>85.0</v>
      </c>
    </row>
    <row r="680">
      <c r="E680" s="84" t="s">
        <v>795</v>
      </c>
      <c r="F680" s="84">
        <v>88.0</v>
      </c>
    </row>
    <row r="681">
      <c r="E681" s="84" t="s">
        <v>796</v>
      </c>
      <c r="F681" s="84">
        <v>88.0</v>
      </c>
    </row>
    <row r="682">
      <c r="E682" s="84" t="s">
        <v>797</v>
      </c>
      <c r="F682" s="84">
        <v>85.0</v>
      </c>
    </row>
    <row r="683">
      <c r="E683" s="84" t="s">
        <v>798</v>
      </c>
      <c r="F683" s="84">
        <v>88.0</v>
      </c>
    </row>
    <row r="684">
      <c r="E684" s="84" t="s">
        <v>799</v>
      </c>
      <c r="F684" s="84">
        <v>88.0</v>
      </c>
    </row>
    <row r="685">
      <c r="E685" s="84" t="s">
        <v>800</v>
      </c>
      <c r="F685" s="84">
        <v>88.0</v>
      </c>
    </row>
    <row r="686">
      <c r="E686" s="84" t="s">
        <v>801</v>
      </c>
      <c r="F686" s="84">
        <v>88.0</v>
      </c>
    </row>
    <row r="687">
      <c r="E687" s="84" t="s">
        <v>802</v>
      </c>
      <c r="F687" s="84">
        <v>85.0</v>
      </c>
    </row>
    <row r="688">
      <c r="E688" s="84" t="s">
        <v>803</v>
      </c>
      <c r="F688" s="84">
        <v>88.0</v>
      </c>
    </row>
    <row r="689">
      <c r="E689" s="84" t="s">
        <v>804</v>
      </c>
      <c r="F689" s="84">
        <v>85.0</v>
      </c>
    </row>
    <row r="690">
      <c r="E690" s="84" t="s">
        <v>805</v>
      </c>
      <c r="F690" s="84">
        <v>88.0</v>
      </c>
    </row>
    <row r="691">
      <c r="E691" s="84" t="s">
        <v>806</v>
      </c>
      <c r="F691" s="84">
        <v>85.0</v>
      </c>
    </row>
    <row r="692">
      <c r="E692" s="84" t="s">
        <v>807</v>
      </c>
      <c r="F692" s="84">
        <v>88.0</v>
      </c>
    </row>
    <row r="693">
      <c r="E693" s="84" t="s">
        <v>808</v>
      </c>
      <c r="F693" s="84">
        <v>88.0</v>
      </c>
    </row>
    <row r="694">
      <c r="E694" s="84" t="s">
        <v>809</v>
      </c>
      <c r="F694" s="84">
        <v>88.0</v>
      </c>
    </row>
    <row r="695">
      <c r="E695" s="84" t="s">
        <v>810</v>
      </c>
      <c r="F695" s="84">
        <v>88.0</v>
      </c>
    </row>
    <row r="696">
      <c r="E696" s="84" t="s">
        <v>811</v>
      </c>
      <c r="F696" s="84">
        <v>88.0</v>
      </c>
    </row>
    <row r="697">
      <c r="E697" s="84" t="s">
        <v>812</v>
      </c>
      <c r="F697" s="84">
        <v>88.0</v>
      </c>
    </row>
    <row r="698">
      <c r="E698" s="84" t="s">
        <v>813</v>
      </c>
      <c r="F698" s="84">
        <v>88.0</v>
      </c>
    </row>
    <row r="699">
      <c r="E699" s="84" t="s">
        <v>814</v>
      </c>
      <c r="F699" s="84">
        <v>88.0</v>
      </c>
    </row>
    <row r="700">
      <c r="E700" s="84" t="s">
        <v>815</v>
      </c>
      <c r="F700" s="84">
        <v>88.0</v>
      </c>
    </row>
    <row r="701">
      <c r="E701" s="84" t="s">
        <v>816</v>
      </c>
      <c r="F701" s="84">
        <v>88.0</v>
      </c>
    </row>
    <row r="702">
      <c r="E702" s="84" t="s">
        <v>817</v>
      </c>
      <c r="F702" s="84">
        <v>88.0</v>
      </c>
    </row>
    <row r="703">
      <c r="E703" s="84" t="s">
        <v>818</v>
      </c>
      <c r="F703" s="84">
        <v>88.0</v>
      </c>
    </row>
    <row r="704">
      <c r="E704" s="84" t="s">
        <v>819</v>
      </c>
      <c r="F704" s="84">
        <v>88.0</v>
      </c>
    </row>
    <row r="705">
      <c r="E705" s="84" t="s">
        <v>820</v>
      </c>
      <c r="F705" s="84">
        <v>88.0</v>
      </c>
    </row>
    <row r="706">
      <c r="E706" s="84" t="s">
        <v>821</v>
      </c>
      <c r="F706" s="84">
        <v>85.0</v>
      </c>
    </row>
    <row r="707">
      <c r="E707" s="84" t="s">
        <v>822</v>
      </c>
      <c r="F707" s="84">
        <v>85.0</v>
      </c>
    </row>
    <row r="708">
      <c r="E708" s="84" t="s">
        <v>823</v>
      </c>
      <c r="F708" s="84">
        <v>88.0</v>
      </c>
    </row>
    <row r="709">
      <c r="E709" s="84" t="s">
        <v>824</v>
      </c>
      <c r="F709" s="84">
        <v>88.0</v>
      </c>
    </row>
    <row r="710">
      <c r="E710" s="84" t="s">
        <v>825</v>
      </c>
      <c r="F710" s="84">
        <v>88.0</v>
      </c>
    </row>
    <row r="711">
      <c r="E711" s="84" t="s">
        <v>826</v>
      </c>
      <c r="F711" s="84">
        <v>88.0</v>
      </c>
    </row>
    <row r="712">
      <c r="E712" s="84" t="s">
        <v>827</v>
      </c>
      <c r="F712" s="84">
        <v>88.0</v>
      </c>
    </row>
    <row r="713">
      <c r="E713" s="84" t="s">
        <v>828</v>
      </c>
      <c r="F713" s="84">
        <v>88.0</v>
      </c>
    </row>
    <row r="714">
      <c r="E714" s="84" t="s">
        <v>829</v>
      </c>
      <c r="F714" s="84">
        <v>88.0</v>
      </c>
    </row>
    <row r="715">
      <c r="E715" s="84" t="s">
        <v>830</v>
      </c>
      <c r="F715" s="84">
        <v>88.0</v>
      </c>
    </row>
    <row r="716">
      <c r="E716" s="84" t="s">
        <v>831</v>
      </c>
      <c r="F716" s="84">
        <v>88.0</v>
      </c>
    </row>
    <row r="717">
      <c r="E717" s="84" t="s">
        <v>832</v>
      </c>
      <c r="F717" s="84">
        <v>88.0</v>
      </c>
    </row>
    <row r="718">
      <c r="E718" s="84" t="s">
        <v>833</v>
      </c>
      <c r="F718" s="84">
        <v>88.0</v>
      </c>
    </row>
    <row r="719">
      <c r="E719" s="84" t="s">
        <v>834</v>
      </c>
      <c r="F719" s="84">
        <v>88.0</v>
      </c>
    </row>
    <row r="720">
      <c r="E720" s="84" t="s">
        <v>835</v>
      </c>
      <c r="F720" s="84">
        <v>88.0</v>
      </c>
    </row>
    <row r="721">
      <c r="E721" s="84" t="s">
        <v>836</v>
      </c>
      <c r="F721" s="84">
        <v>88.0</v>
      </c>
    </row>
    <row r="722">
      <c r="E722" s="84" t="s">
        <v>837</v>
      </c>
      <c r="F722" s="84">
        <v>88.0</v>
      </c>
    </row>
    <row r="723">
      <c r="E723" s="84" t="s">
        <v>838</v>
      </c>
      <c r="F723" s="84">
        <v>88.0</v>
      </c>
    </row>
    <row r="724">
      <c r="E724" s="84" t="s">
        <v>839</v>
      </c>
      <c r="F724" s="84">
        <v>85.0</v>
      </c>
    </row>
    <row r="725">
      <c r="E725" s="84" t="s">
        <v>840</v>
      </c>
      <c r="F725" s="84">
        <v>85.0</v>
      </c>
    </row>
    <row r="726">
      <c r="E726" s="84" t="s">
        <v>841</v>
      </c>
      <c r="F726" s="84">
        <v>88.0</v>
      </c>
    </row>
    <row r="727">
      <c r="E727" s="84" t="s">
        <v>842</v>
      </c>
      <c r="F727" s="84">
        <v>88.0</v>
      </c>
    </row>
    <row r="728">
      <c r="E728" s="84" t="s">
        <v>843</v>
      </c>
      <c r="F728" s="84">
        <v>88.0</v>
      </c>
    </row>
    <row r="729">
      <c r="E729" s="84" t="s">
        <v>844</v>
      </c>
      <c r="F729" s="84">
        <v>88.0</v>
      </c>
    </row>
    <row r="730">
      <c r="E730" s="84" t="s">
        <v>845</v>
      </c>
      <c r="F730" s="84">
        <v>88.0</v>
      </c>
    </row>
    <row r="731">
      <c r="E731" s="84" t="s">
        <v>846</v>
      </c>
      <c r="F731" s="84">
        <v>88.0</v>
      </c>
    </row>
    <row r="732">
      <c r="E732" s="84" t="s">
        <v>847</v>
      </c>
      <c r="F732" s="84">
        <v>88.0</v>
      </c>
    </row>
    <row r="733">
      <c r="E733" s="84" t="s">
        <v>848</v>
      </c>
      <c r="F733" s="84">
        <v>88.0</v>
      </c>
    </row>
    <row r="734">
      <c r="E734" s="84" t="s">
        <v>849</v>
      </c>
      <c r="F734" s="84">
        <v>88.0</v>
      </c>
    </row>
    <row r="735">
      <c r="E735" s="84" t="s">
        <v>850</v>
      </c>
      <c r="F735" s="84">
        <v>88.0</v>
      </c>
    </row>
    <row r="736">
      <c r="E736" s="84" t="s">
        <v>851</v>
      </c>
      <c r="F736" s="84">
        <v>88.0</v>
      </c>
    </row>
    <row r="737">
      <c r="E737" s="84" t="s">
        <v>852</v>
      </c>
      <c r="F737" s="84">
        <v>88.0</v>
      </c>
    </row>
    <row r="738">
      <c r="E738" s="84" t="s">
        <v>853</v>
      </c>
      <c r="F738" s="84">
        <v>88.0</v>
      </c>
    </row>
    <row r="739">
      <c r="E739" s="84" t="s">
        <v>854</v>
      </c>
      <c r="F739" s="84">
        <v>88.0</v>
      </c>
    </row>
    <row r="740">
      <c r="E740" s="84" t="s">
        <v>855</v>
      </c>
      <c r="F740" s="84">
        <v>88.0</v>
      </c>
    </row>
    <row r="741">
      <c r="E741" s="84" t="s">
        <v>856</v>
      </c>
      <c r="F741" s="84">
        <v>85.0</v>
      </c>
    </row>
    <row r="742">
      <c r="E742" s="84" t="s">
        <v>857</v>
      </c>
      <c r="F742" s="84">
        <v>88.0</v>
      </c>
    </row>
    <row r="743">
      <c r="E743" s="84" t="s">
        <v>858</v>
      </c>
      <c r="F743" s="84">
        <v>88.0</v>
      </c>
    </row>
    <row r="744">
      <c r="E744" s="84" t="s">
        <v>859</v>
      </c>
      <c r="F744" s="84">
        <v>88.0</v>
      </c>
    </row>
    <row r="745">
      <c r="E745" s="84" t="s">
        <v>860</v>
      </c>
      <c r="F745" s="84">
        <v>85.0</v>
      </c>
    </row>
    <row r="746">
      <c r="E746" s="84" t="s">
        <v>861</v>
      </c>
      <c r="F746" s="84">
        <v>88.0</v>
      </c>
    </row>
    <row r="747">
      <c r="E747" s="84" t="s">
        <v>862</v>
      </c>
      <c r="F747" s="84">
        <v>85.0</v>
      </c>
    </row>
    <row r="748">
      <c r="E748" s="84" t="s">
        <v>863</v>
      </c>
      <c r="F748" s="84">
        <v>85.0</v>
      </c>
    </row>
    <row r="749">
      <c r="E749" s="84" t="s">
        <v>864</v>
      </c>
      <c r="F749" s="84">
        <v>85.0</v>
      </c>
    </row>
    <row r="750">
      <c r="E750" s="84" t="s">
        <v>865</v>
      </c>
      <c r="F750" s="84">
        <v>88.0</v>
      </c>
    </row>
    <row r="751">
      <c r="E751" s="84" t="s">
        <v>866</v>
      </c>
      <c r="F751" s="84">
        <v>88.0</v>
      </c>
    </row>
    <row r="752">
      <c r="E752" s="84" t="s">
        <v>867</v>
      </c>
      <c r="F752" s="84">
        <v>85.0</v>
      </c>
    </row>
    <row r="753">
      <c r="E753" s="84" t="s">
        <v>868</v>
      </c>
      <c r="F753" s="84">
        <v>85.0</v>
      </c>
    </row>
    <row r="754">
      <c r="E754" s="84" t="s">
        <v>869</v>
      </c>
      <c r="F754" s="84">
        <v>85.0</v>
      </c>
    </row>
    <row r="755">
      <c r="E755" s="84" t="s">
        <v>870</v>
      </c>
      <c r="F755" s="84">
        <v>88.0</v>
      </c>
    </row>
    <row r="756">
      <c r="E756" s="84" t="s">
        <v>871</v>
      </c>
      <c r="F756" s="84">
        <v>85.0</v>
      </c>
    </row>
    <row r="757">
      <c r="E757" s="84" t="s">
        <v>872</v>
      </c>
      <c r="F757" s="84">
        <v>88.0</v>
      </c>
    </row>
    <row r="758">
      <c r="E758" s="84" t="s">
        <v>873</v>
      </c>
      <c r="F758" s="84">
        <v>88.0</v>
      </c>
    </row>
    <row r="759">
      <c r="E759" s="84" t="s">
        <v>874</v>
      </c>
      <c r="F759" s="84">
        <v>85.0</v>
      </c>
    </row>
    <row r="760">
      <c r="E760" s="84" t="s">
        <v>875</v>
      </c>
      <c r="F760" s="84">
        <v>88.0</v>
      </c>
    </row>
    <row r="761">
      <c r="E761" s="84" t="s">
        <v>876</v>
      </c>
      <c r="F761" s="84">
        <v>85.0</v>
      </c>
    </row>
    <row r="762">
      <c r="E762" s="84" t="s">
        <v>877</v>
      </c>
      <c r="F762" s="84">
        <v>88.0</v>
      </c>
    </row>
    <row r="763">
      <c r="E763" s="84" t="s">
        <v>878</v>
      </c>
      <c r="F763" s="84">
        <v>88.0</v>
      </c>
    </row>
    <row r="764">
      <c r="E764" s="84" t="s">
        <v>879</v>
      </c>
      <c r="F764" s="84">
        <v>88.0</v>
      </c>
    </row>
    <row r="765">
      <c r="E765" s="84" t="s">
        <v>880</v>
      </c>
      <c r="F765" s="84">
        <v>88.0</v>
      </c>
    </row>
    <row r="766">
      <c r="E766" s="84" t="s">
        <v>881</v>
      </c>
      <c r="F766" s="84">
        <v>88.0</v>
      </c>
    </row>
    <row r="767">
      <c r="E767" s="84" t="s">
        <v>882</v>
      </c>
      <c r="F767" s="84">
        <v>88.0</v>
      </c>
    </row>
    <row r="768">
      <c r="E768" s="84" t="s">
        <v>883</v>
      </c>
      <c r="F768" s="84">
        <v>88.0</v>
      </c>
    </row>
    <row r="769">
      <c r="E769" s="84" t="s">
        <v>884</v>
      </c>
      <c r="F769" s="84">
        <v>88.0</v>
      </c>
    </row>
    <row r="770">
      <c r="E770" s="84" t="s">
        <v>885</v>
      </c>
      <c r="F770" s="84">
        <v>88.0</v>
      </c>
    </row>
    <row r="771">
      <c r="E771" s="84" t="s">
        <v>886</v>
      </c>
      <c r="F771" s="84">
        <v>88.0</v>
      </c>
    </row>
    <row r="772">
      <c r="E772" s="84" t="s">
        <v>887</v>
      </c>
      <c r="F772" s="84">
        <v>88.0</v>
      </c>
    </row>
    <row r="773">
      <c r="E773" s="84" t="s">
        <v>888</v>
      </c>
      <c r="F773" s="84">
        <v>85.0</v>
      </c>
    </row>
    <row r="774">
      <c r="E774" s="84" t="s">
        <v>889</v>
      </c>
      <c r="F774" s="84">
        <v>88.0</v>
      </c>
    </row>
    <row r="775">
      <c r="E775" s="84" t="s">
        <v>890</v>
      </c>
      <c r="F775" s="84">
        <v>88.0</v>
      </c>
    </row>
    <row r="776">
      <c r="E776" s="84" t="s">
        <v>891</v>
      </c>
      <c r="F776" s="84">
        <v>88.0</v>
      </c>
    </row>
    <row r="777">
      <c r="E777" s="84" t="s">
        <v>892</v>
      </c>
      <c r="F777" s="84">
        <v>88.0</v>
      </c>
    </row>
    <row r="778">
      <c r="E778" s="84" t="s">
        <v>893</v>
      </c>
      <c r="F778" s="84">
        <v>88.0</v>
      </c>
    </row>
    <row r="779">
      <c r="E779" s="84" t="s">
        <v>894</v>
      </c>
      <c r="F779" s="84">
        <v>88.0</v>
      </c>
    </row>
    <row r="780">
      <c r="E780" s="84" t="s">
        <v>895</v>
      </c>
      <c r="F780" s="84">
        <v>88.0</v>
      </c>
    </row>
    <row r="781">
      <c r="E781" s="84" t="s">
        <v>896</v>
      </c>
      <c r="F781" s="84">
        <v>88.0</v>
      </c>
    </row>
    <row r="782">
      <c r="E782" s="84" t="s">
        <v>897</v>
      </c>
      <c r="F782" s="84">
        <v>85.0</v>
      </c>
    </row>
    <row r="783">
      <c r="E783" s="84" t="s">
        <v>898</v>
      </c>
      <c r="F783" s="84">
        <v>88.0</v>
      </c>
    </row>
    <row r="784">
      <c r="E784" s="84" t="s">
        <v>899</v>
      </c>
      <c r="F784" s="84">
        <v>85.0</v>
      </c>
    </row>
    <row r="785">
      <c r="E785" s="84" t="s">
        <v>900</v>
      </c>
      <c r="F785" s="84">
        <v>88.0</v>
      </c>
    </row>
    <row r="786">
      <c r="E786" s="84" t="s">
        <v>901</v>
      </c>
      <c r="F786" s="84">
        <v>88.0</v>
      </c>
    </row>
    <row r="787">
      <c r="E787" s="84" t="s">
        <v>902</v>
      </c>
      <c r="F787" s="84">
        <v>88.0</v>
      </c>
    </row>
    <row r="788">
      <c r="E788" s="84" t="s">
        <v>903</v>
      </c>
      <c r="F788" s="84">
        <v>88.0</v>
      </c>
    </row>
    <row r="789">
      <c r="E789" s="84" t="s">
        <v>904</v>
      </c>
      <c r="F789" s="84">
        <v>88.0</v>
      </c>
    </row>
    <row r="790">
      <c r="E790" s="84" t="s">
        <v>905</v>
      </c>
      <c r="F790" s="84">
        <v>88.0</v>
      </c>
    </row>
    <row r="791">
      <c r="E791" s="84" t="s">
        <v>906</v>
      </c>
      <c r="F791" s="84">
        <v>88.0</v>
      </c>
    </row>
    <row r="792">
      <c r="E792" s="84" t="s">
        <v>907</v>
      </c>
      <c r="F792" s="84">
        <v>88.0</v>
      </c>
    </row>
    <row r="793">
      <c r="E793" s="84" t="s">
        <v>908</v>
      </c>
      <c r="F793" s="84">
        <v>85.0</v>
      </c>
    </row>
    <row r="794">
      <c r="E794" s="84" t="s">
        <v>909</v>
      </c>
      <c r="F794" s="84">
        <v>88.0</v>
      </c>
    </row>
    <row r="795">
      <c r="E795" s="84" t="s">
        <v>910</v>
      </c>
      <c r="F795" s="84">
        <v>85.0</v>
      </c>
    </row>
    <row r="796">
      <c r="E796" s="84" t="s">
        <v>911</v>
      </c>
      <c r="F796" s="84">
        <v>85.0</v>
      </c>
    </row>
    <row r="797">
      <c r="E797" s="84" t="s">
        <v>912</v>
      </c>
      <c r="F797" s="84">
        <v>88.0</v>
      </c>
    </row>
    <row r="798">
      <c r="E798" s="84" t="s">
        <v>913</v>
      </c>
      <c r="F798" s="84">
        <v>88.0</v>
      </c>
    </row>
    <row r="799">
      <c r="E799" s="84" t="s">
        <v>914</v>
      </c>
      <c r="F799" s="84">
        <v>85.0</v>
      </c>
    </row>
    <row r="800">
      <c r="E800" s="84" t="s">
        <v>915</v>
      </c>
      <c r="F800" s="84">
        <v>85.0</v>
      </c>
    </row>
    <row r="801">
      <c r="E801" s="84" t="s">
        <v>916</v>
      </c>
      <c r="F801" s="84">
        <v>88.0</v>
      </c>
    </row>
    <row r="802">
      <c r="E802" s="84" t="s">
        <v>917</v>
      </c>
      <c r="F802" s="84">
        <v>88.0</v>
      </c>
    </row>
    <row r="803">
      <c r="E803" s="84" t="s">
        <v>918</v>
      </c>
      <c r="F803" s="84">
        <v>88.0</v>
      </c>
    </row>
    <row r="804">
      <c r="E804" s="84" t="s">
        <v>919</v>
      </c>
      <c r="F804" s="84">
        <v>88.0</v>
      </c>
    </row>
    <row r="805">
      <c r="E805" s="84" t="s">
        <v>920</v>
      </c>
      <c r="F805" s="84">
        <v>61.0</v>
      </c>
    </row>
    <row r="806">
      <c r="E806" s="84" t="s">
        <v>921</v>
      </c>
      <c r="F806" s="84">
        <v>27.0</v>
      </c>
    </row>
    <row r="807">
      <c r="E807" s="84" t="s">
        <v>922</v>
      </c>
      <c r="F807" s="84">
        <v>27.0</v>
      </c>
    </row>
    <row r="808">
      <c r="E808" s="84" t="s">
        <v>923</v>
      </c>
      <c r="F808" s="84">
        <v>27.0</v>
      </c>
    </row>
    <row r="809">
      <c r="E809" s="84" t="s">
        <v>924</v>
      </c>
      <c r="F809" s="84">
        <v>28.0</v>
      </c>
    </row>
    <row r="810">
      <c r="E810" s="84" t="s">
        <v>925</v>
      </c>
      <c r="F810" s="84">
        <v>27.0</v>
      </c>
    </row>
    <row r="811">
      <c r="E811" s="84" t="s">
        <v>926</v>
      </c>
      <c r="F811" s="84">
        <v>27.0</v>
      </c>
    </row>
    <row r="812">
      <c r="E812" s="84" t="s">
        <v>927</v>
      </c>
      <c r="F812" s="84">
        <v>28.0</v>
      </c>
    </row>
    <row r="813">
      <c r="E813" s="84" t="s">
        <v>928</v>
      </c>
      <c r="F813" s="84">
        <v>28.0</v>
      </c>
    </row>
    <row r="814">
      <c r="E814" s="84" t="s">
        <v>929</v>
      </c>
      <c r="F814" s="84">
        <v>27.0</v>
      </c>
    </row>
    <row r="815">
      <c r="E815" s="84" t="s">
        <v>930</v>
      </c>
      <c r="F815" s="84">
        <v>28.0</v>
      </c>
    </row>
    <row r="816">
      <c r="E816" s="84" t="s">
        <v>931</v>
      </c>
      <c r="F816" s="84">
        <v>27.0</v>
      </c>
    </row>
    <row r="817">
      <c r="E817" s="84" t="s">
        <v>932</v>
      </c>
      <c r="F817" s="84">
        <v>27.0</v>
      </c>
    </row>
    <row r="818">
      <c r="E818" s="84" t="s">
        <v>933</v>
      </c>
      <c r="F818" s="84">
        <v>27.0</v>
      </c>
    </row>
    <row r="819">
      <c r="E819" s="84" t="s">
        <v>934</v>
      </c>
      <c r="F819" s="84">
        <v>28.0</v>
      </c>
    </row>
    <row r="820">
      <c r="E820" s="84" t="s">
        <v>935</v>
      </c>
      <c r="F820" s="84">
        <v>27.0</v>
      </c>
    </row>
    <row r="821">
      <c r="E821" s="84" t="s">
        <v>936</v>
      </c>
      <c r="F821" s="84">
        <v>28.0</v>
      </c>
    </row>
    <row r="822">
      <c r="E822" s="84" t="s">
        <v>937</v>
      </c>
      <c r="F822" s="84">
        <v>27.0</v>
      </c>
    </row>
    <row r="823">
      <c r="E823" s="84" t="s">
        <v>938</v>
      </c>
      <c r="F823" s="84">
        <v>28.0</v>
      </c>
    </row>
    <row r="824">
      <c r="E824" s="84" t="s">
        <v>939</v>
      </c>
      <c r="F824" s="84">
        <v>27.0</v>
      </c>
    </row>
    <row r="825">
      <c r="E825" s="84" t="s">
        <v>940</v>
      </c>
      <c r="F825" s="84">
        <v>27.0</v>
      </c>
    </row>
    <row r="826">
      <c r="E826" s="84" t="s">
        <v>941</v>
      </c>
      <c r="F826" s="84">
        <v>28.0</v>
      </c>
    </row>
    <row r="827">
      <c r="E827" s="84" t="s">
        <v>942</v>
      </c>
      <c r="F827" s="84">
        <v>28.0</v>
      </c>
    </row>
    <row r="828">
      <c r="E828" s="84" t="s">
        <v>943</v>
      </c>
      <c r="F828" s="84">
        <v>27.0</v>
      </c>
    </row>
    <row r="829">
      <c r="E829" s="84" t="s">
        <v>944</v>
      </c>
      <c r="F829" s="84">
        <v>28.0</v>
      </c>
    </row>
    <row r="830">
      <c r="E830" s="84" t="s">
        <v>945</v>
      </c>
      <c r="F830" s="84">
        <v>27.0</v>
      </c>
    </row>
    <row r="831">
      <c r="E831" s="84" t="s">
        <v>946</v>
      </c>
      <c r="F831" s="84">
        <v>27.0</v>
      </c>
    </row>
    <row r="832">
      <c r="E832" s="84" t="s">
        <v>947</v>
      </c>
      <c r="F832" s="84">
        <v>27.0</v>
      </c>
    </row>
    <row r="833">
      <c r="E833" s="84" t="s">
        <v>948</v>
      </c>
      <c r="F833" s="84">
        <v>28.0</v>
      </c>
    </row>
    <row r="834">
      <c r="E834" s="84" t="s">
        <v>949</v>
      </c>
      <c r="F834" s="84">
        <v>27.0</v>
      </c>
    </row>
    <row r="835">
      <c r="E835" s="84" t="s">
        <v>950</v>
      </c>
      <c r="F835" s="84">
        <v>28.0</v>
      </c>
    </row>
    <row r="836">
      <c r="E836" s="84" t="s">
        <v>951</v>
      </c>
      <c r="F836" s="84">
        <v>27.0</v>
      </c>
    </row>
    <row r="837">
      <c r="E837" s="84" t="s">
        <v>952</v>
      </c>
      <c r="F837" s="84">
        <v>28.0</v>
      </c>
    </row>
    <row r="838">
      <c r="E838" s="84" t="s">
        <v>953</v>
      </c>
      <c r="F838" s="84">
        <v>28.0</v>
      </c>
    </row>
    <row r="839">
      <c r="E839" s="84" t="s">
        <v>954</v>
      </c>
      <c r="F839" s="84">
        <v>28.0</v>
      </c>
    </row>
    <row r="840">
      <c r="E840" s="84" t="s">
        <v>955</v>
      </c>
      <c r="F840" s="84">
        <v>27.0</v>
      </c>
    </row>
    <row r="841">
      <c r="E841" s="84" t="s">
        <v>956</v>
      </c>
      <c r="F841" s="84">
        <v>28.0</v>
      </c>
    </row>
    <row r="842">
      <c r="E842" s="84" t="s">
        <v>957</v>
      </c>
      <c r="F842" s="84">
        <v>27.0</v>
      </c>
    </row>
    <row r="843">
      <c r="E843" s="84" t="s">
        <v>958</v>
      </c>
      <c r="F843" s="84">
        <v>28.0</v>
      </c>
    </row>
    <row r="844">
      <c r="E844" s="84" t="s">
        <v>959</v>
      </c>
      <c r="F844" s="84">
        <v>27.0</v>
      </c>
    </row>
    <row r="845">
      <c r="E845" s="84" t="s">
        <v>960</v>
      </c>
      <c r="F845" s="84">
        <v>28.0</v>
      </c>
    </row>
    <row r="846">
      <c r="E846" s="84" t="s">
        <v>961</v>
      </c>
      <c r="F846" s="84">
        <v>27.0</v>
      </c>
    </row>
    <row r="847">
      <c r="E847" s="84" t="s">
        <v>962</v>
      </c>
      <c r="F847" s="84">
        <v>27.0</v>
      </c>
    </row>
    <row r="848">
      <c r="E848" s="84" t="s">
        <v>963</v>
      </c>
      <c r="F848" s="84">
        <v>27.0</v>
      </c>
    </row>
    <row r="849">
      <c r="E849" s="84" t="s">
        <v>964</v>
      </c>
      <c r="F849" s="84">
        <v>27.0</v>
      </c>
    </row>
    <row r="850">
      <c r="E850" s="84" t="s">
        <v>965</v>
      </c>
      <c r="F850" s="84">
        <v>28.0</v>
      </c>
    </row>
    <row r="851">
      <c r="E851" s="84" t="s">
        <v>966</v>
      </c>
      <c r="F851" s="84">
        <v>27.0</v>
      </c>
    </row>
    <row r="852">
      <c r="E852" s="84" t="s">
        <v>967</v>
      </c>
      <c r="F852" s="84">
        <v>27.0</v>
      </c>
    </row>
    <row r="853">
      <c r="E853" s="84" t="s">
        <v>968</v>
      </c>
      <c r="F853" s="84">
        <v>28.0</v>
      </c>
    </row>
    <row r="854">
      <c r="E854" s="84" t="s">
        <v>969</v>
      </c>
      <c r="F854" s="84">
        <v>27.0</v>
      </c>
    </row>
    <row r="855">
      <c r="E855" s="84" t="s">
        <v>970</v>
      </c>
      <c r="F855" s="84">
        <v>27.0</v>
      </c>
    </row>
    <row r="856">
      <c r="E856" s="84" t="s">
        <v>971</v>
      </c>
      <c r="F856" s="84">
        <v>28.0</v>
      </c>
    </row>
    <row r="857">
      <c r="E857" s="84" t="s">
        <v>972</v>
      </c>
      <c r="F857" s="84">
        <v>28.0</v>
      </c>
    </row>
    <row r="858">
      <c r="E858" s="84" t="s">
        <v>973</v>
      </c>
      <c r="F858" s="84">
        <v>27.0</v>
      </c>
    </row>
    <row r="859">
      <c r="E859" s="84" t="s">
        <v>974</v>
      </c>
      <c r="F859" s="84">
        <v>27.0</v>
      </c>
    </row>
    <row r="860">
      <c r="E860" s="84" t="s">
        <v>975</v>
      </c>
      <c r="F860" s="84">
        <v>27.0</v>
      </c>
    </row>
    <row r="861">
      <c r="E861" s="84" t="s">
        <v>976</v>
      </c>
      <c r="F861" s="84">
        <v>27.0</v>
      </c>
    </row>
    <row r="862">
      <c r="E862" s="84" t="s">
        <v>977</v>
      </c>
      <c r="F862" s="84">
        <v>28.0</v>
      </c>
    </row>
    <row r="863">
      <c r="E863" s="84" t="s">
        <v>978</v>
      </c>
      <c r="F863" s="84">
        <v>27.0</v>
      </c>
    </row>
    <row r="864">
      <c r="E864" s="84" t="s">
        <v>979</v>
      </c>
      <c r="F864" s="84">
        <v>28.0</v>
      </c>
    </row>
    <row r="865">
      <c r="E865" s="84" t="s">
        <v>980</v>
      </c>
      <c r="F865" s="84">
        <v>27.0</v>
      </c>
    </row>
    <row r="866">
      <c r="E866" s="84" t="s">
        <v>981</v>
      </c>
      <c r="F866" s="84">
        <v>28.0</v>
      </c>
    </row>
    <row r="867">
      <c r="E867" s="84" t="s">
        <v>982</v>
      </c>
      <c r="F867" s="84">
        <v>27.0</v>
      </c>
    </row>
    <row r="868">
      <c r="E868" s="84" t="s">
        <v>983</v>
      </c>
      <c r="F868" s="84">
        <v>27.0</v>
      </c>
    </row>
    <row r="869">
      <c r="E869" s="84" t="s">
        <v>984</v>
      </c>
      <c r="F869" s="84">
        <v>27.0</v>
      </c>
    </row>
    <row r="870">
      <c r="E870" s="84" t="s">
        <v>985</v>
      </c>
      <c r="F870" s="84">
        <v>27.0</v>
      </c>
    </row>
    <row r="871">
      <c r="E871" s="84" t="s">
        <v>986</v>
      </c>
      <c r="F871" s="84">
        <v>27.0</v>
      </c>
    </row>
    <row r="872">
      <c r="E872" s="84" t="s">
        <v>987</v>
      </c>
      <c r="F872" s="84">
        <v>28.0</v>
      </c>
    </row>
    <row r="873">
      <c r="E873" s="84" t="s">
        <v>988</v>
      </c>
      <c r="F873" s="84">
        <v>27.0</v>
      </c>
    </row>
    <row r="874">
      <c r="E874" s="84" t="s">
        <v>989</v>
      </c>
      <c r="F874" s="84">
        <v>27.0</v>
      </c>
    </row>
    <row r="875">
      <c r="E875" s="84" t="s">
        <v>990</v>
      </c>
      <c r="F875" s="84">
        <v>27.0</v>
      </c>
    </row>
    <row r="876">
      <c r="E876" s="84" t="s">
        <v>991</v>
      </c>
      <c r="F876" s="84">
        <v>27.0</v>
      </c>
    </row>
    <row r="877">
      <c r="E877" s="84" t="s">
        <v>992</v>
      </c>
      <c r="F877" s="84">
        <v>28.0</v>
      </c>
    </row>
    <row r="878">
      <c r="E878" s="84" t="s">
        <v>993</v>
      </c>
      <c r="F878" s="84">
        <v>28.0</v>
      </c>
    </row>
    <row r="879">
      <c r="E879" s="84" t="s">
        <v>994</v>
      </c>
      <c r="F879" s="84">
        <v>27.0</v>
      </c>
    </row>
    <row r="880">
      <c r="E880" s="84" t="s">
        <v>995</v>
      </c>
      <c r="F880" s="84">
        <v>27.0</v>
      </c>
    </row>
    <row r="881">
      <c r="E881" s="84" t="s">
        <v>996</v>
      </c>
      <c r="F881" s="84">
        <v>27.0</v>
      </c>
    </row>
    <row r="882">
      <c r="E882" s="84" t="s">
        <v>997</v>
      </c>
      <c r="F882" s="84">
        <v>27.0</v>
      </c>
    </row>
    <row r="883">
      <c r="E883" s="84" t="s">
        <v>998</v>
      </c>
      <c r="F883" s="84">
        <v>27.0</v>
      </c>
    </row>
    <row r="884">
      <c r="E884" s="84" t="s">
        <v>999</v>
      </c>
      <c r="F884" s="84">
        <v>62.0</v>
      </c>
    </row>
    <row r="885">
      <c r="E885" s="84" t="s">
        <v>1000</v>
      </c>
      <c r="F885" s="84">
        <v>62.0</v>
      </c>
    </row>
    <row r="886">
      <c r="E886" s="84" t="s">
        <v>1001</v>
      </c>
      <c r="F886" s="84">
        <v>64.0</v>
      </c>
    </row>
    <row r="887">
      <c r="E887" s="84" t="s">
        <v>1002</v>
      </c>
      <c r="F887" s="84">
        <v>64.0</v>
      </c>
    </row>
    <row r="888">
      <c r="E888" s="84" t="s">
        <v>1003</v>
      </c>
      <c r="F888" s="84">
        <v>62.0</v>
      </c>
    </row>
    <row r="889">
      <c r="E889" s="84" t="s">
        <v>1004</v>
      </c>
      <c r="F889" s="84">
        <v>64.0</v>
      </c>
    </row>
    <row r="890">
      <c r="E890" s="84" t="s">
        <v>1005</v>
      </c>
      <c r="F890" s="84">
        <v>61.0</v>
      </c>
    </row>
    <row r="891">
      <c r="E891" s="84" t="s">
        <v>1006</v>
      </c>
      <c r="F891" s="84">
        <v>62.0</v>
      </c>
    </row>
    <row r="892">
      <c r="E892" s="84" t="s">
        <v>1007</v>
      </c>
      <c r="F892" s="84">
        <v>64.0</v>
      </c>
    </row>
    <row r="893">
      <c r="E893" s="84" t="s">
        <v>1008</v>
      </c>
      <c r="F893" s="84">
        <v>62.0</v>
      </c>
    </row>
    <row r="894">
      <c r="E894" s="84" t="s">
        <v>1009</v>
      </c>
      <c r="F894" s="84">
        <v>62.0</v>
      </c>
    </row>
    <row r="895">
      <c r="E895" s="84" t="s">
        <v>1010</v>
      </c>
      <c r="F895" s="84">
        <v>62.0</v>
      </c>
    </row>
    <row r="896">
      <c r="E896" s="84" t="s">
        <v>1011</v>
      </c>
      <c r="F896" s="84">
        <v>62.0</v>
      </c>
    </row>
    <row r="897">
      <c r="E897" s="84" t="s">
        <v>1012</v>
      </c>
      <c r="F897" s="84">
        <v>64.0</v>
      </c>
    </row>
    <row r="898">
      <c r="E898" s="84" t="s">
        <v>1013</v>
      </c>
      <c r="F898" s="84">
        <v>64.0</v>
      </c>
    </row>
    <row r="899">
      <c r="E899" s="84" t="s">
        <v>1014</v>
      </c>
      <c r="F899" s="84">
        <v>62.0</v>
      </c>
    </row>
    <row r="900">
      <c r="E900" s="84" t="s">
        <v>1015</v>
      </c>
      <c r="F900" s="84">
        <v>64.0</v>
      </c>
    </row>
    <row r="901">
      <c r="E901" s="84" t="s">
        <v>1016</v>
      </c>
      <c r="F901" s="84">
        <v>64.0</v>
      </c>
    </row>
    <row r="902">
      <c r="E902" s="84" t="s">
        <v>1017</v>
      </c>
      <c r="F902" s="84">
        <v>62.0</v>
      </c>
    </row>
    <row r="903">
      <c r="E903" s="84" t="s">
        <v>1018</v>
      </c>
      <c r="F903" s="84">
        <v>64.0</v>
      </c>
    </row>
    <row r="904">
      <c r="E904" s="84" t="s">
        <v>1019</v>
      </c>
      <c r="F904" s="84">
        <v>64.0</v>
      </c>
    </row>
    <row r="905">
      <c r="E905" s="84" t="s">
        <v>1020</v>
      </c>
      <c r="F905" s="84">
        <v>62.0</v>
      </c>
    </row>
    <row r="906">
      <c r="E906" s="84" t="s">
        <v>1021</v>
      </c>
      <c r="F906" s="84">
        <v>64.0</v>
      </c>
    </row>
    <row r="907">
      <c r="E907" s="84" t="s">
        <v>1022</v>
      </c>
      <c r="F907" s="84">
        <v>62.0</v>
      </c>
    </row>
    <row r="908">
      <c r="E908" s="84" t="s">
        <v>1023</v>
      </c>
      <c r="F908" s="84">
        <v>62.0</v>
      </c>
    </row>
    <row r="909">
      <c r="E909" s="84" t="s">
        <v>1024</v>
      </c>
      <c r="F909" s="84">
        <v>64.0</v>
      </c>
    </row>
    <row r="910">
      <c r="E910" s="84" t="s">
        <v>1025</v>
      </c>
      <c r="F910" s="84">
        <v>62.0</v>
      </c>
    </row>
    <row r="911">
      <c r="E911" s="84" t="s">
        <v>1026</v>
      </c>
      <c r="F911" s="84">
        <v>64.0</v>
      </c>
    </row>
    <row r="912">
      <c r="E912" s="84" t="s">
        <v>1027</v>
      </c>
      <c r="F912" s="84">
        <v>64.0</v>
      </c>
    </row>
    <row r="913">
      <c r="E913" s="84" t="s">
        <v>1028</v>
      </c>
      <c r="F913" s="84">
        <v>64.0</v>
      </c>
    </row>
    <row r="914">
      <c r="E914" s="84" t="s">
        <v>1029</v>
      </c>
      <c r="F914" s="84">
        <v>62.0</v>
      </c>
    </row>
    <row r="915">
      <c r="E915" s="84" t="s">
        <v>1030</v>
      </c>
      <c r="F915" s="84">
        <v>62.0</v>
      </c>
    </row>
    <row r="916">
      <c r="E916" s="84" t="s">
        <v>1031</v>
      </c>
      <c r="F916" s="84">
        <v>64.0</v>
      </c>
    </row>
    <row r="917">
      <c r="E917" s="84" t="s">
        <v>1032</v>
      </c>
      <c r="F917" s="84">
        <v>64.0</v>
      </c>
    </row>
    <row r="918">
      <c r="E918" s="84" t="s">
        <v>1033</v>
      </c>
      <c r="F918" s="84">
        <v>62.0</v>
      </c>
    </row>
    <row r="919">
      <c r="E919" s="84" t="s">
        <v>1034</v>
      </c>
      <c r="F919" s="84">
        <v>62.0</v>
      </c>
    </row>
    <row r="920">
      <c r="E920" s="84" t="s">
        <v>1035</v>
      </c>
      <c r="F920" s="84">
        <v>62.0</v>
      </c>
    </row>
    <row r="921">
      <c r="E921" s="84" t="s">
        <v>1036</v>
      </c>
      <c r="F921" s="84">
        <v>62.0</v>
      </c>
    </row>
    <row r="922">
      <c r="E922" s="84" t="s">
        <v>1037</v>
      </c>
      <c r="F922" s="84">
        <v>64.0</v>
      </c>
    </row>
    <row r="923">
      <c r="E923" s="84" t="s">
        <v>1038</v>
      </c>
      <c r="F923" s="84">
        <v>64.0</v>
      </c>
    </row>
    <row r="924">
      <c r="E924" s="84" t="s">
        <v>1039</v>
      </c>
      <c r="F924" s="84">
        <v>62.0</v>
      </c>
    </row>
    <row r="925">
      <c r="E925" s="84" t="s">
        <v>1040</v>
      </c>
      <c r="F925" s="84">
        <v>61.0</v>
      </c>
    </row>
    <row r="926">
      <c r="E926" s="84" t="s">
        <v>1041</v>
      </c>
      <c r="F926" s="84">
        <v>64.0</v>
      </c>
    </row>
    <row r="927">
      <c r="E927" s="84" t="s">
        <v>1042</v>
      </c>
      <c r="F927" s="84">
        <v>64.0</v>
      </c>
    </row>
    <row r="928">
      <c r="E928" s="84" t="s">
        <v>1043</v>
      </c>
      <c r="F928" s="84">
        <v>64.0</v>
      </c>
    </row>
    <row r="929">
      <c r="E929" s="84" t="s">
        <v>1044</v>
      </c>
      <c r="F929" s="84">
        <v>64.0</v>
      </c>
    </row>
    <row r="930">
      <c r="E930" s="84" t="s">
        <v>1045</v>
      </c>
      <c r="F930" s="84">
        <v>64.0</v>
      </c>
    </row>
    <row r="931">
      <c r="E931" s="84" t="s">
        <v>1046</v>
      </c>
      <c r="F931" s="84">
        <v>64.0</v>
      </c>
    </row>
    <row r="932">
      <c r="E932" s="84" t="s">
        <v>1047</v>
      </c>
      <c r="F932" s="84">
        <v>62.0</v>
      </c>
    </row>
    <row r="933">
      <c r="E933" s="84" t="s">
        <v>1048</v>
      </c>
      <c r="F933" s="84">
        <v>62.0</v>
      </c>
    </row>
    <row r="934">
      <c r="E934" s="84" t="s">
        <v>1049</v>
      </c>
      <c r="F934" s="84">
        <v>62.0</v>
      </c>
    </row>
    <row r="935">
      <c r="E935" s="84" t="s">
        <v>1050</v>
      </c>
      <c r="F935" s="84">
        <v>62.0</v>
      </c>
    </row>
    <row r="936">
      <c r="E936" s="84" t="s">
        <v>1051</v>
      </c>
      <c r="F936" s="84">
        <v>64.0</v>
      </c>
    </row>
    <row r="937">
      <c r="E937" s="84" t="s">
        <v>1052</v>
      </c>
      <c r="F937" s="84">
        <v>62.0</v>
      </c>
    </row>
    <row r="938">
      <c r="E938" s="84" t="s">
        <v>1053</v>
      </c>
      <c r="F938" s="84">
        <v>62.0</v>
      </c>
    </row>
    <row r="939">
      <c r="E939" s="84" t="s">
        <v>1054</v>
      </c>
      <c r="F939" s="84">
        <v>62.0</v>
      </c>
    </row>
    <row r="940">
      <c r="E940" s="84" t="s">
        <v>1055</v>
      </c>
      <c r="F940" s="84">
        <v>62.0</v>
      </c>
    </row>
    <row r="941">
      <c r="E941" s="84" t="s">
        <v>1056</v>
      </c>
      <c r="F941" s="84">
        <v>64.0</v>
      </c>
    </row>
    <row r="942">
      <c r="E942" s="84" t="s">
        <v>1057</v>
      </c>
      <c r="F942" s="84">
        <v>64.0</v>
      </c>
    </row>
    <row r="943">
      <c r="E943" s="84" t="s">
        <v>1058</v>
      </c>
      <c r="F943" s="84">
        <v>62.0</v>
      </c>
    </row>
    <row r="944">
      <c r="E944" s="84" t="s">
        <v>1059</v>
      </c>
      <c r="F944" s="84">
        <v>62.0</v>
      </c>
    </row>
    <row r="945">
      <c r="E945" s="84" t="s">
        <v>1060</v>
      </c>
      <c r="F945" s="84">
        <v>62.0</v>
      </c>
    </row>
    <row r="946">
      <c r="E946" s="84" t="s">
        <v>1061</v>
      </c>
      <c r="F946" s="84">
        <v>64.0</v>
      </c>
    </row>
    <row r="947">
      <c r="E947" s="84" t="s">
        <v>1062</v>
      </c>
      <c r="F947" s="84">
        <v>64.0</v>
      </c>
    </row>
    <row r="948">
      <c r="E948" s="84" t="s">
        <v>1063</v>
      </c>
      <c r="F948" s="84">
        <v>61.0</v>
      </c>
    </row>
    <row r="949">
      <c r="E949" s="84" t="s">
        <v>1064</v>
      </c>
      <c r="F949" s="84">
        <v>62.0</v>
      </c>
    </row>
    <row r="950">
      <c r="E950" s="84" t="s">
        <v>1065</v>
      </c>
      <c r="F950" s="84">
        <v>62.0</v>
      </c>
    </row>
    <row r="951">
      <c r="E951" s="84" t="s">
        <v>1066</v>
      </c>
      <c r="F951" s="84">
        <v>64.0</v>
      </c>
    </row>
    <row r="952">
      <c r="E952" s="84" t="s">
        <v>1067</v>
      </c>
      <c r="F952" s="84">
        <v>62.0</v>
      </c>
    </row>
    <row r="953">
      <c r="E953" s="84" t="s">
        <v>1068</v>
      </c>
      <c r="F953" s="84">
        <v>64.0</v>
      </c>
    </row>
    <row r="954">
      <c r="E954" s="84" t="s">
        <v>1069</v>
      </c>
      <c r="F954" s="84">
        <v>61.0</v>
      </c>
    </row>
    <row r="955">
      <c r="E955" s="84" t="s">
        <v>1070</v>
      </c>
      <c r="F955" s="84">
        <v>64.0</v>
      </c>
    </row>
    <row r="956">
      <c r="E956" s="84" t="s">
        <v>1071</v>
      </c>
      <c r="F956" s="84">
        <v>62.0</v>
      </c>
    </row>
    <row r="957">
      <c r="E957" s="84" t="s">
        <v>1072</v>
      </c>
      <c r="F957" s="84">
        <v>64.0</v>
      </c>
    </row>
    <row r="958">
      <c r="E958" s="84" t="s">
        <v>1073</v>
      </c>
      <c r="F958" s="84">
        <v>64.0</v>
      </c>
    </row>
    <row r="959">
      <c r="E959" s="84" t="s">
        <v>1074</v>
      </c>
      <c r="F959" s="84">
        <v>62.0</v>
      </c>
    </row>
    <row r="960">
      <c r="E960" s="84" t="s">
        <v>1075</v>
      </c>
      <c r="F960" s="84">
        <v>62.0</v>
      </c>
    </row>
    <row r="961">
      <c r="E961" s="84" t="s">
        <v>1076</v>
      </c>
      <c r="F961" s="84">
        <v>64.0</v>
      </c>
    </row>
    <row r="962">
      <c r="E962" s="84" t="s">
        <v>1077</v>
      </c>
      <c r="F962" s="84">
        <v>64.0</v>
      </c>
    </row>
    <row r="963">
      <c r="E963" s="84" t="s">
        <v>1078</v>
      </c>
      <c r="F963" s="84">
        <v>62.0</v>
      </c>
    </row>
    <row r="964">
      <c r="E964" s="84" t="s">
        <v>1079</v>
      </c>
      <c r="F964" s="84">
        <v>64.0</v>
      </c>
    </row>
    <row r="965">
      <c r="E965" s="84" t="s">
        <v>1080</v>
      </c>
      <c r="F965" s="84">
        <v>64.0</v>
      </c>
    </row>
    <row r="966">
      <c r="E966" s="84" t="s">
        <v>1081</v>
      </c>
      <c r="F966" s="84">
        <v>64.0</v>
      </c>
    </row>
    <row r="967">
      <c r="E967" s="84" t="s">
        <v>1082</v>
      </c>
      <c r="F967" s="84">
        <v>62.0</v>
      </c>
    </row>
    <row r="968">
      <c r="E968" s="84" t="s">
        <v>1083</v>
      </c>
      <c r="F968" s="84">
        <v>62.0</v>
      </c>
    </row>
    <row r="969">
      <c r="E969" s="84" t="s">
        <v>1084</v>
      </c>
      <c r="F969" s="84">
        <v>62.0</v>
      </c>
    </row>
    <row r="970">
      <c r="E970" s="84" t="s">
        <v>1085</v>
      </c>
      <c r="F970" s="84">
        <v>64.0</v>
      </c>
    </row>
    <row r="971">
      <c r="E971" s="84" t="s">
        <v>1086</v>
      </c>
      <c r="F971" s="84">
        <v>62.0</v>
      </c>
    </row>
    <row r="972">
      <c r="E972" s="84" t="s">
        <v>1087</v>
      </c>
      <c r="F972" s="84">
        <v>61.0</v>
      </c>
    </row>
    <row r="973">
      <c r="E973" s="84" t="s">
        <v>1088</v>
      </c>
      <c r="F973" s="84">
        <v>62.0</v>
      </c>
    </row>
    <row r="974">
      <c r="E974" s="84" t="s">
        <v>1089</v>
      </c>
      <c r="F974" s="84">
        <v>62.0</v>
      </c>
    </row>
    <row r="975">
      <c r="E975" s="84" t="s">
        <v>1090</v>
      </c>
      <c r="F975" s="84">
        <v>62.0</v>
      </c>
    </row>
    <row r="976">
      <c r="E976" s="84" t="s">
        <v>1091</v>
      </c>
      <c r="F976" s="84">
        <v>64.0</v>
      </c>
    </row>
    <row r="977">
      <c r="E977" s="84" t="s">
        <v>1092</v>
      </c>
      <c r="F977" s="84">
        <v>62.0</v>
      </c>
    </row>
    <row r="978">
      <c r="E978" s="84" t="s">
        <v>434</v>
      </c>
      <c r="F978" s="84">
        <v>62.0</v>
      </c>
    </row>
    <row r="979">
      <c r="E979" s="84" t="s">
        <v>1093</v>
      </c>
      <c r="F979" s="84">
        <v>62.0</v>
      </c>
    </row>
    <row r="980">
      <c r="E980" s="84" t="s">
        <v>1094</v>
      </c>
      <c r="F980" s="84">
        <v>62.0</v>
      </c>
    </row>
    <row r="981">
      <c r="E981" s="84" t="s">
        <v>1095</v>
      </c>
      <c r="F981" s="84">
        <v>64.0</v>
      </c>
    </row>
    <row r="982">
      <c r="E982" s="84" t="s">
        <v>1096</v>
      </c>
      <c r="F982" s="84">
        <v>64.0</v>
      </c>
    </row>
    <row r="983">
      <c r="E983" s="84" t="s">
        <v>1097</v>
      </c>
      <c r="F983" s="84">
        <v>62.0</v>
      </c>
    </row>
    <row r="984">
      <c r="E984" s="84" t="s">
        <v>1098</v>
      </c>
      <c r="F984" s="84">
        <v>62.0</v>
      </c>
    </row>
    <row r="985">
      <c r="E985" s="84" t="s">
        <v>1099</v>
      </c>
      <c r="F985" s="84">
        <v>62.0</v>
      </c>
    </row>
    <row r="986">
      <c r="E986" s="84" t="s">
        <v>1100</v>
      </c>
      <c r="F986" s="84">
        <v>62.0</v>
      </c>
    </row>
    <row r="987">
      <c r="E987" s="84" t="s">
        <v>1101</v>
      </c>
      <c r="F987" s="84">
        <v>62.0</v>
      </c>
    </row>
    <row r="988">
      <c r="E988" s="84" t="s">
        <v>1102</v>
      </c>
      <c r="F988" s="84">
        <v>62.0</v>
      </c>
    </row>
    <row r="989">
      <c r="E989" s="84" t="s">
        <v>1103</v>
      </c>
      <c r="F989" s="84">
        <v>62.0</v>
      </c>
    </row>
    <row r="990">
      <c r="E990" s="84" t="s">
        <v>1104</v>
      </c>
      <c r="F990" s="84">
        <v>62.0</v>
      </c>
    </row>
    <row r="991">
      <c r="E991" s="84" t="s">
        <v>1105</v>
      </c>
      <c r="F991" s="84">
        <v>64.0</v>
      </c>
    </row>
    <row r="992">
      <c r="E992" s="84" t="s">
        <v>1106</v>
      </c>
      <c r="F992" s="84">
        <v>64.0</v>
      </c>
    </row>
    <row r="993">
      <c r="E993" s="84" t="s">
        <v>1107</v>
      </c>
      <c r="F993" s="84">
        <v>62.0</v>
      </c>
    </row>
    <row r="994">
      <c r="E994" s="84" t="s">
        <v>1108</v>
      </c>
      <c r="F994" s="84">
        <v>64.0</v>
      </c>
    </row>
    <row r="995">
      <c r="E995" s="84" t="s">
        <v>1109</v>
      </c>
      <c r="F995" s="84">
        <v>62.0</v>
      </c>
    </row>
    <row r="996">
      <c r="E996" s="84" t="s">
        <v>1110</v>
      </c>
      <c r="F996" s="84">
        <v>64.0</v>
      </c>
    </row>
    <row r="997">
      <c r="E997" s="84" t="s">
        <v>1111</v>
      </c>
      <c r="F997" s="84">
        <v>64.0</v>
      </c>
    </row>
    <row r="998">
      <c r="E998" s="84" t="s">
        <v>1112</v>
      </c>
      <c r="F998" s="84">
        <v>62.0</v>
      </c>
    </row>
    <row r="999">
      <c r="E999" s="84" t="s">
        <v>1113</v>
      </c>
      <c r="F999" s="84">
        <v>62.0</v>
      </c>
    </row>
    <row r="1000">
      <c r="E1000" s="84" t="s">
        <v>1114</v>
      </c>
      <c r="F1000" s="84">
        <v>62.0</v>
      </c>
    </row>
    <row r="1001">
      <c r="E1001" s="84" t="s">
        <v>1115</v>
      </c>
      <c r="F1001" s="84">
        <v>64.0</v>
      </c>
    </row>
    <row r="1002">
      <c r="E1002" s="84" t="s">
        <v>1116</v>
      </c>
      <c r="F1002" s="84">
        <v>62.0</v>
      </c>
    </row>
    <row r="1003">
      <c r="E1003" s="84" t="s">
        <v>1117</v>
      </c>
      <c r="F1003" s="84">
        <v>62.0</v>
      </c>
    </row>
    <row r="1004">
      <c r="E1004" s="84" t="s">
        <v>1118</v>
      </c>
      <c r="F1004" s="84">
        <v>62.0</v>
      </c>
    </row>
    <row r="1005">
      <c r="E1005" s="84" t="s">
        <v>1119</v>
      </c>
      <c r="F1005" s="84">
        <v>64.0</v>
      </c>
    </row>
    <row r="1006">
      <c r="E1006" s="84" t="s">
        <v>1120</v>
      </c>
      <c r="F1006" s="84">
        <v>62.0</v>
      </c>
    </row>
    <row r="1007">
      <c r="E1007" s="84" t="s">
        <v>1121</v>
      </c>
      <c r="F1007" s="84">
        <v>64.0</v>
      </c>
    </row>
    <row r="1008">
      <c r="E1008" s="84" t="s">
        <v>1122</v>
      </c>
      <c r="F1008" s="84">
        <v>64.0</v>
      </c>
    </row>
    <row r="1009">
      <c r="E1009" s="84" t="s">
        <v>1123</v>
      </c>
      <c r="F1009" s="84">
        <v>64.0</v>
      </c>
    </row>
    <row r="1010">
      <c r="E1010" s="84" t="s">
        <v>1124</v>
      </c>
      <c r="F1010" s="84">
        <v>62.0</v>
      </c>
    </row>
    <row r="1011">
      <c r="E1011" s="84" t="s">
        <v>1125</v>
      </c>
      <c r="F1011" s="84">
        <v>64.0</v>
      </c>
    </row>
    <row r="1012">
      <c r="E1012" s="84" t="s">
        <v>1126</v>
      </c>
      <c r="F1012" s="84">
        <v>64.0</v>
      </c>
    </row>
    <row r="1013">
      <c r="E1013" s="84" t="s">
        <v>1127</v>
      </c>
      <c r="F1013" s="84">
        <v>62.0</v>
      </c>
    </row>
    <row r="1014">
      <c r="E1014" s="84" t="s">
        <v>1128</v>
      </c>
      <c r="F1014" s="84">
        <v>64.0</v>
      </c>
    </row>
    <row r="1015">
      <c r="E1015" s="84" t="s">
        <v>1129</v>
      </c>
      <c r="F1015" s="84">
        <v>62.0</v>
      </c>
    </row>
    <row r="1016">
      <c r="E1016" s="84" t="s">
        <v>1130</v>
      </c>
      <c r="F1016" s="84">
        <v>64.0</v>
      </c>
    </row>
    <row r="1017">
      <c r="E1017" s="84" t="s">
        <v>1131</v>
      </c>
      <c r="F1017" s="84">
        <v>62.0</v>
      </c>
    </row>
    <row r="1018">
      <c r="E1018" s="84" t="s">
        <v>1132</v>
      </c>
      <c r="F1018" s="84">
        <v>61.0</v>
      </c>
    </row>
    <row r="1019">
      <c r="E1019" s="84" t="s">
        <v>1133</v>
      </c>
      <c r="F1019" s="84">
        <v>64.0</v>
      </c>
    </row>
    <row r="1020">
      <c r="E1020" s="84" t="s">
        <v>1134</v>
      </c>
      <c r="F1020" s="84">
        <v>62.0</v>
      </c>
    </row>
    <row r="1021">
      <c r="E1021" s="84" t="s">
        <v>1135</v>
      </c>
      <c r="F1021" s="84">
        <v>62.0</v>
      </c>
    </row>
    <row r="1022">
      <c r="E1022" s="84" t="s">
        <v>1136</v>
      </c>
      <c r="F1022" s="84">
        <v>64.0</v>
      </c>
    </row>
    <row r="1023">
      <c r="E1023" s="84" t="s">
        <v>1137</v>
      </c>
      <c r="F1023" s="84">
        <v>62.0</v>
      </c>
    </row>
    <row r="1024">
      <c r="E1024" s="84" t="s">
        <v>1138</v>
      </c>
      <c r="F1024" s="84">
        <v>64.0</v>
      </c>
    </row>
    <row r="1025">
      <c r="E1025" s="84" t="s">
        <v>1139</v>
      </c>
      <c r="F1025" s="84">
        <v>62.0</v>
      </c>
    </row>
    <row r="1026">
      <c r="E1026" s="84" t="s">
        <v>1140</v>
      </c>
      <c r="F1026" s="84">
        <v>62.0</v>
      </c>
    </row>
    <row r="1027">
      <c r="E1027" s="84" t="s">
        <v>1141</v>
      </c>
      <c r="F1027" s="84">
        <v>64.0</v>
      </c>
    </row>
    <row r="1028">
      <c r="E1028" s="84" t="s">
        <v>1142</v>
      </c>
      <c r="F1028" s="84">
        <v>64.0</v>
      </c>
    </row>
    <row r="1029">
      <c r="E1029" s="84" t="s">
        <v>1143</v>
      </c>
      <c r="F1029" s="84">
        <v>62.0</v>
      </c>
    </row>
    <row r="1030">
      <c r="E1030" s="84" t="s">
        <v>1144</v>
      </c>
      <c r="F1030" s="84">
        <v>62.0</v>
      </c>
    </row>
    <row r="1031">
      <c r="E1031" s="84" t="s">
        <v>1145</v>
      </c>
      <c r="F1031" s="84">
        <v>62.0</v>
      </c>
    </row>
    <row r="1032">
      <c r="E1032" s="84" t="s">
        <v>1146</v>
      </c>
      <c r="F1032" s="84">
        <v>64.0</v>
      </c>
    </row>
    <row r="1033">
      <c r="E1033" s="84" t="s">
        <v>1147</v>
      </c>
      <c r="F1033" s="84">
        <v>64.0</v>
      </c>
    </row>
    <row r="1034">
      <c r="E1034" s="84" t="s">
        <v>1148</v>
      </c>
      <c r="F1034" s="84">
        <v>62.0</v>
      </c>
    </row>
    <row r="1035">
      <c r="E1035" s="84" t="s">
        <v>1149</v>
      </c>
      <c r="F1035" s="84">
        <v>64.0</v>
      </c>
    </row>
    <row r="1036">
      <c r="E1036" s="84" t="s">
        <v>1150</v>
      </c>
      <c r="F1036" s="84">
        <v>62.0</v>
      </c>
    </row>
    <row r="1037">
      <c r="E1037" s="84" t="s">
        <v>1151</v>
      </c>
      <c r="F1037" s="84">
        <v>62.0</v>
      </c>
    </row>
    <row r="1038">
      <c r="E1038" s="84" t="s">
        <v>1152</v>
      </c>
      <c r="F1038" s="84">
        <v>62.0</v>
      </c>
    </row>
    <row r="1039">
      <c r="E1039" s="84" t="s">
        <v>1153</v>
      </c>
      <c r="F1039" s="84">
        <v>64.0</v>
      </c>
    </row>
    <row r="1040">
      <c r="E1040" s="84" t="s">
        <v>1154</v>
      </c>
      <c r="F1040" s="84">
        <v>62.0</v>
      </c>
    </row>
    <row r="1041">
      <c r="E1041" s="84" t="s">
        <v>1155</v>
      </c>
      <c r="F1041" s="84">
        <v>62.0</v>
      </c>
    </row>
    <row r="1042">
      <c r="E1042" s="84" t="s">
        <v>1156</v>
      </c>
      <c r="F1042" s="84">
        <v>62.0</v>
      </c>
    </row>
    <row r="1043">
      <c r="E1043" s="84" t="s">
        <v>1157</v>
      </c>
      <c r="F1043" s="84">
        <v>64.0</v>
      </c>
    </row>
    <row r="1044">
      <c r="E1044" s="84" t="s">
        <v>1158</v>
      </c>
      <c r="F1044" s="84">
        <v>62.0</v>
      </c>
    </row>
    <row r="1045">
      <c r="E1045" s="84" t="s">
        <v>1159</v>
      </c>
      <c r="F1045" s="84">
        <v>62.0</v>
      </c>
    </row>
    <row r="1046">
      <c r="E1046" s="84" t="s">
        <v>1160</v>
      </c>
      <c r="F1046" s="84">
        <v>62.0</v>
      </c>
    </row>
    <row r="1047">
      <c r="E1047" s="84" t="s">
        <v>1161</v>
      </c>
      <c r="F1047" s="84">
        <v>62.0</v>
      </c>
    </row>
    <row r="1048">
      <c r="E1048" s="84" t="s">
        <v>1162</v>
      </c>
      <c r="F1048" s="84">
        <v>62.0</v>
      </c>
    </row>
    <row r="1049">
      <c r="E1049" s="84" t="s">
        <v>1163</v>
      </c>
      <c r="F1049" s="84">
        <v>62.0</v>
      </c>
    </row>
    <row r="1050">
      <c r="E1050" s="84" t="s">
        <v>1164</v>
      </c>
      <c r="F1050" s="84">
        <v>61.0</v>
      </c>
    </row>
    <row r="1051">
      <c r="E1051" s="84" t="s">
        <v>1165</v>
      </c>
      <c r="F1051" s="84">
        <v>62.0</v>
      </c>
    </row>
    <row r="1052">
      <c r="E1052" s="84" t="s">
        <v>1166</v>
      </c>
      <c r="F1052" s="84">
        <v>64.0</v>
      </c>
    </row>
    <row r="1053">
      <c r="E1053" s="84" t="s">
        <v>1167</v>
      </c>
      <c r="F1053" s="84">
        <v>62.0</v>
      </c>
    </row>
    <row r="1054">
      <c r="E1054" s="84" t="s">
        <v>1168</v>
      </c>
      <c r="F1054" s="84">
        <v>64.0</v>
      </c>
    </row>
    <row r="1055">
      <c r="E1055" s="84" t="s">
        <v>1169</v>
      </c>
      <c r="F1055" s="84">
        <v>61.0</v>
      </c>
    </row>
    <row r="1056">
      <c r="E1056" s="84" t="s">
        <v>1170</v>
      </c>
      <c r="F1056" s="84">
        <v>64.0</v>
      </c>
    </row>
    <row r="1057">
      <c r="E1057" s="84" t="s">
        <v>1171</v>
      </c>
      <c r="F1057" s="84">
        <v>64.0</v>
      </c>
    </row>
    <row r="1058">
      <c r="E1058" s="84" t="s">
        <v>1172</v>
      </c>
      <c r="F1058" s="84">
        <v>64.0</v>
      </c>
    </row>
    <row r="1059">
      <c r="E1059" s="84" t="s">
        <v>1173</v>
      </c>
      <c r="F1059" s="84">
        <v>64.0</v>
      </c>
    </row>
    <row r="1060">
      <c r="E1060" s="84" t="s">
        <v>1174</v>
      </c>
      <c r="F1060" s="84">
        <v>64.0</v>
      </c>
    </row>
    <row r="1061">
      <c r="E1061" s="84" t="s">
        <v>1175</v>
      </c>
      <c r="F1061" s="84">
        <v>64.0</v>
      </c>
    </row>
    <row r="1062">
      <c r="E1062" s="84" t="s">
        <v>1176</v>
      </c>
      <c r="F1062" s="84">
        <v>64.0</v>
      </c>
    </row>
    <row r="1063">
      <c r="E1063" s="84" t="s">
        <v>1177</v>
      </c>
      <c r="F1063" s="84">
        <v>64.0</v>
      </c>
    </row>
    <row r="1064">
      <c r="E1064" s="84" t="s">
        <v>1178</v>
      </c>
      <c r="F1064" s="84">
        <v>62.0</v>
      </c>
    </row>
    <row r="1065">
      <c r="E1065" s="84" t="s">
        <v>1179</v>
      </c>
      <c r="F1065" s="84">
        <v>62.0</v>
      </c>
    </row>
    <row r="1066">
      <c r="E1066" s="84" t="s">
        <v>1180</v>
      </c>
      <c r="F1066" s="84">
        <v>64.0</v>
      </c>
    </row>
    <row r="1067">
      <c r="E1067" s="84" t="s">
        <v>1181</v>
      </c>
      <c r="F1067" s="84">
        <v>64.0</v>
      </c>
    </row>
    <row r="1068">
      <c r="E1068" s="84" t="s">
        <v>1182</v>
      </c>
      <c r="F1068" s="84">
        <v>62.0</v>
      </c>
    </row>
    <row r="1069">
      <c r="E1069" s="84" t="s">
        <v>1183</v>
      </c>
      <c r="F1069" s="84">
        <v>64.0</v>
      </c>
    </row>
    <row r="1070">
      <c r="E1070" s="84" t="s">
        <v>1184</v>
      </c>
      <c r="F1070" s="84">
        <v>61.0</v>
      </c>
    </row>
    <row r="1071">
      <c r="E1071" s="84" t="s">
        <v>1185</v>
      </c>
      <c r="F1071" s="84">
        <v>64.0</v>
      </c>
    </row>
    <row r="1072">
      <c r="E1072" s="84" t="s">
        <v>1186</v>
      </c>
      <c r="F1072" s="84">
        <v>62.0</v>
      </c>
    </row>
    <row r="1073">
      <c r="E1073" s="84" t="s">
        <v>1187</v>
      </c>
      <c r="F1073" s="84">
        <v>64.0</v>
      </c>
    </row>
    <row r="1074">
      <c r="E1074" s="84" t="s">
        <v>1188</v>
      </c>
      <c r="F1074" s="84">
        <v>64.0</v>
      </c>
    </row>
    <row r="1075">
      <c r="E1075" s="84" t="s">
        <v>1189</v>
      </c>
      <c r="F1075" s="84">
        <v>62.0</v>
      </c>
    </row>
    <row r="1076">
      <c r="E1076" s="84" t="s">
        <v>1190</v>
      </c>
      <c r="F1076" s="84">
        <v>64.0</v>
      </c>
    </row>
    <row r="1077">
      <c r="E1077" s="84" t="s">
        <v>1191</v>
      </c>
      <c r="F1077" s="84">
        <v>64.0</v>
      </c>
    </row>
    <row r="1078">
      <c r="E1078" s="84" t="s">
        <v>1192</v>
      </c>
      <c r="F1078" s="84">
        <v>62.0</v>
      </c>
    </row>
    <row r="1079">
      <c r="E1079" s="84" t="s">
        <v>1193</v>
      </c>
      <c r="F1079" s="84">
        <v>62.0</v>
      </c>
    </row>
    <row r="1080">
      <c r="E1080" s="84" t="s">
        <v>1194</v>
      </c>
      <c r="F1080" s="84">
        <v>64.0</v>
      </c>
    </row>
    <row r="1081">
      <c r="E1081" s="84" t="s">
        <v>1195</v>
      </c>
      <c r="F1081" s="84">
        <v>64.0</v>
      </c>
    </row>
    <row r="1082">
      <c r="E1082" s="84" t="s">
        <v>1196</v>
      </c>
      <c r="F1082" s="84">
        <v>62.0</v>
      </c>
    </row>
    <row r="1083">
      <c r="E1083" s="84" t="s">
        <v>1197</v>
      </c>
      <c r="F1083" s="84">
        <v>64.0</v>
      </c>
    </row>
    <row r="1084">
      <c r="E1084" s="84" t="s">
        <v>1198</v>
      </c>
      <c r="F1084" s="84">
        <v>62.0</v>
      </c>
    </row>
    <row r="1085">
      <c r="E1085" s="84" t="s">
        <v>1199</v>
      </c>
      <c r="F1085" s="84">
        <v>64.0</v>
      </c>
    </row>
    <row r="1086">
      <c r="E1086" s="84" t="s">
        <v>1200</v>
      </c>
      <c r="F1086" s="84">
        <v>62.0</v>
      </c>
    </row>
    <row r="1087">
      <c r="E1087" s="84" t="s">
        <v>1201</v>
      </c>
      <c r="F1087" s="84">
        <v>64.0</v>
      </c>
    </row>
    <row r="1088">
      <c r="E1088" s="84" t="s">
        <v>1202</v>
      </c>
      <c r="F1088" s="84">
        <v>62.0</v>
      </c>
    </row>
    <row r="1089">
      <c r="E1089" s="84" t="s">
        <v>1203</v>
      </c>
      <c r="F1089" s="84">
        <v>64.0</v>
      </c>
    </row>
    <row r="1090">
      <c r="E1090" s="84" t="s">
        <v>1204</v>
      </c>
      <c r="F1090" s="84">
        <v>62.0</v>
      </c>
    </row>
    <row r="1091">
      <c r="E1091" s="84" t="s">
        <v>1205</v>
      </c>
      <c r="F1091" s="84">
        <v>62.0</v>
      </c>
    </row>
    <row r="1092">
      <c r="E1092" s="84" t="s">
        <v>1206</v>
      </c>
      <c r="F1092" s="84">
        <v>62.0</v>
      </c>
    </row>
    <row r="1093">
      <c r="E1093" s="84" t="s">
        <v>1207</v>
      </c>
      <c r="F1093" s="84">
        <v>62.0</v>
      </c>
    </row>
    <row r="1094">
      <c r="E1094" s="84" t="s">
        <v>1208</v>
      </c>
      <c r="F1094" s="84">
        <v>64.0</v>
      </c>
    </row>
    <row r="1095">
      <c r="E1095" s="84" t="s">
        <v>1209</v>
      </c>
      <c r="F1095" s="84">
        <v>62.0</v>
      </c>
    </row>
    <row r="1096">
      <c r="E1096" s="84" t="s">
        <v>1210</v>
      </c>
      <c r="F1096" s="84">
        <v>61.0</v>
      </c>
    </row>
    <row r="1097">
      <c r="E1097" s="84" t="s">
        <v>1211</v>
      </c>
      <c r="F1097" s="84">
        <v>62.0</v>
      </c>
    </row>
    <row r="1098">
      <c r="E1098" s="84" t="s">
        <v>1212</v>
      </c>
      <c r="F1098" s="84">
        <v>62.0</v>
      </c>
    </row>
    <row r="1099">
      <c r="E1099" s="84" t="s">
        <v>1213</v>
      </c>
      <c r="F1099" s="84">
        <v>64.0</v>
      </c>
    </row>
    <row r="1100">
      <c r="E1100" s="84" t="s">
        <v>1214</v>
      </c>
      <c r="F1100" s="84">
        <v>62.0</v>
      </c>
    </row>
    <row r="1101">
      <c r="E1101" s="84" t="s">
        <v>1215</v>
      </c>
      <c r="F1101" s="84">
        <v>64.0</v>
      </c>
    </row>
    <row r="1102">
      <c r="E1102" s="84" t="s">
        <v>1216</v>
      </c>
      <c r="F1102" s="84">
        <v>62.0</v>
      </c>
    </row>
    <row r="1103">
      <c r="E1103" s="84" t="s">
        <v>1217</v>
      </c>
      <c r="F1103" s="84">
        <v>62.0</v>
      </c>
    </row>
    <row r="1104">
      <c r="E1104" s="84" t="s">
        <v>1218</v>
      </c>
      <c r="F1104" s="84">
        <v>62.0</v>
      </c>
    </row>
    <row r="1105">
      <c r="E1105" s="84" t="s">
        <v>1219</v>
      </c>
      <c r="F1105" s="84">
        <v>62.0</v>
      </c>
    </row>
    <row r="1106">
      <c r="E1106" s="84" t="s">
        <v>1220</v>
      </c>
      <c r="F1106" s="84">
        <v>64.0</v>
      </c>
    </row>
    <row r="1107">
      <c r="E1107" s="84" t="s">
        <v>1221</v>
      </c>
      <c r="F1107" s="84">
        <v>62.0</v>
      </c>
    </row>
    <row r="1108">
      <c r="E1108" s="84" t="s">
        <v>1222</v>
      </c>
      <c r="F1108" s="84">
        <v>64.0</v>
      </c>
    </row>
    <row r="1109">
      <c r="E1109" s="84" t="s">
        <v>1223</v>
      </c>
      <c r="F1109" s="84">
        <v>62.0</v>
      </c>
    </row>
    <row r="1110">
      <c r="E1110" s="84" t="s">
        <v>1224</v>
      </c>
      <c r="F1110" s="84">
        <v>62.0</v>
      </c>
    </row>
    <row r="1111">
      <c r="E1111" s="84" t="s">
        <v>1225</v>
      </c>
      <c r="F1111" s="84">
        <v>62.0</v>
      </c>
    </row>
    <row r="1112">
      <c r="E1112" s="84" t="s">
        <v>1226</v>
      </c>
      <c r="F1112" s="84">
        <v>62.0</v>
      </c>
    </row>
    <row r="1113">
      <c r="E1113" s="84" t="s">
        <v>1227</v>
      </c>
      <c r="F1113" s="84">
        <v>62.0</v>
      </c>
    </row>
    <row r="1114">
      <c r="E1114" s="84" t="s">
        <v>1228</v>
      </c>
      <c r="F1114" s="84">
        <v>62.0</v>
      </c>
    </row>
    <row r="1115">
      <c r="E1115" s="84" t="s">
        <v>1229</v>
      </c>
      <c r="F1115" s="84">
        <v>64.0</v>
      </c>
    </row>
    <row r="1116">
      <c r="E1116" s="84" t="s">
        <v>1230</v>
      </c>
      <c r="F1116" s="84">
        <v>62.0</v>
      </c>
    </row>
    <row r="1117">
      <c r="E1117" s="84" t="s">
        <v>1231</v>
      </c>
      <c r="F1117" s="84">
        <v>62.0</v>
      </c>
    </row>
    <row r="1118">
      <c r="E1118" s="84" t="s">
        <v>1232</v>
      </c>
      <c r="F1118" s="84">
        <v>64.0</v>
      </c>
    </row>
    <row r="1119">
      <c r="E1119" s="84" t="s">
        <v>1233</v>
      </c>
      <c r="F1119" s="84">
        <v>64.0</v>
      </c>
    </row>
    <row r="1120">
      <c r="E1120" s="84" t="s">
        <v>1234</v>
      </c>
      <c r="F1120" s="84">
        <v>62.0</v>
      </c>
    </row>
    <row r="1121">
      <c r="E1121" s="84" t="s">
        <v>1235</v>
      </c>
      <c r="F1121" s="84">
        <v>62.0</v>
      </c>
    </row>
    <row r="1122">
      <c r="E1122" s="84" t="s">
        <v>1236</v>
      </c>
      <c r="F1122" s="84">
        <v>62.0</v>
      </c>
    </row>
    <row r="1123">
      <c r="E1123" s="84" t="s">
        <v>1237</v>
      </c>
      <c r="F1123" s="84">
        <v>64.0</v>
      </c>
    </row>
    <row r="1124">
      <c r="E1124" s="84" t="s">
        <v>1238</v>
      </c>
      <c r="F1124" s="84">
        <v>61.0</v>
      </c>
    </row>
    <row r="1125">
      <c r="E1125" s="84" t="s">
        <v>1239</v>
      </c>
      <c r="F1125" s="84">
        <v>62.0</v>
      </c>
    </row>
    <row r="1126">
      <c r="E1126" s="84" t="s">
        <v>1240</v>
      </c>
      <c r="F1126" s="84">
        <v>62.0</v>
      </c>
    </row>
    <row r="1127">
      <c r="E1127" s="84" t="s">
        <v>1241</v>
      </c>
      <c r="F1127" s="84">
        <v>64.0</v>
      </c>
    </row>
    <row r="1128">
      <c r="E1128" s="84" t="s">
        <v>1242</v>
      </c>
      <c r="F1128" s="84">
        <v>62.0</v>
      </c>
    </row>
    <row r="1129">
      <c r="E1129" s="84" t="s">
        <v>1243</v>
      </c>
      <c r="F1129" s="84">
        <v>62.0</v>
      </c>
    </row>
    <row r="1130">
      <c r="E1130" s="84" t="s">
        <v>1244</v>
      </c>
      <c r="F1130" s="84">
        <v>99.0</v>
      </c>
    </row>
    <row r="1131">
      <c r="E1131" s="84" t="s">
        <v>1245</v>
      </c>
      <c r="F1131" s="84">
        <v>98.0</v>
      </c>
    </row>
    <row r="1132">
      <c r="E1132" s="84" t="s">
        <v>1246</v>
      </c>
      <c r="F1132" s="84">
        <v>98.0</v>
      </c>
    </row>
    <row r="1133">
      <c r="E1133" s="84" t="s">
        <v>1247</v>
      </c>
      <c r="F1133" s="84">
        <v>98.0</v>
      </c>
    </row>
    <row r="1134">
      <c r="E1134" s="84" t="s">
        <v>1248</v>
      </c>
      <c r="F1134" s="84">
        <v>99.0</v>
      </c>
    </row>
    <row r="1135">
      <c r="E1135" s="84" t="s">
        <v>1249</v>
      </c>
      <c r="F1135" s="84">
        <v>98.0</v>
      </c>
    </row>
    <row r="1136">
      <c r="E1136" s="84" t="s">
        <v>1250</v>
      </c>
      <c r="F1136" s="84">
        <v>99.0</v>
      </c>
    </row>
    <row r="1137">
      <c r="E1137" s="84" t="s">
        <v>1251</v>
      </c>
      <c r="F1137" s="84">
        <v>98.0</v>
      </c>
    </row>
    <row r="1138">
      <c r="E1138" s="84" t="s">
        <v>1252</v>
      </c>
      <c r="F1138" s="84">
        <v>99.0</v>
      </c>
    </row>
    <row r="1139">
      <c r="E1139" s="84" t="s">
        <v>1253</v>
      </c>
      <c r="F1139" s="84">
        <v>98.0</v>
      </c>
    </row>
    <row r="1140">
      <c r="E1140" s="84" t="s">
        <v>1254</v>
      </c>
      <c r="F1140" s="84">
        <v>99.0</v>
      </c>
    </row>
    <row r="1141">
      <c r="E1141" s="84" t="s">
        <v>1255</v>
      </c>
      <c r="F1141" s="84">
        <v>98.0</v>
      </c>
    </row>
    <row r="1142">
      <c r="E1142" s="84" t="s">
        <v>1256</v>
      </c>
      <c r="F1142" s="84">
        <v>98.0</v>
      </c>
    </row>
    <row r="1143">
      <c r="E1143" s="84" t="s">
        <v>1257</v>
      </c>
      <c r="F1143" s="84">
        <v>98.0</v>
      </c>
    </row>
    <row r="1144">
      <c r="E1144" s="84" t="s">
        <v>1258</v>
      </c>
      <c r="F1144" s="84">
        <v>98.0</v>
      </c>
    </row>
    <row r="1145">
      <c r="E1145" s="84" t="s">
        <v>1259</v>
      </c>
      <c r="F1145" s="84">
        <v>98.0</v>
      </c>
    </row>
    <row r="1146">
      <c r="E1146" s="84" t="s">
        <v>1260</v>
      </c>
      <c r="F1146" s="84">
        <v>99.0</v>
      </c>
    </row>
    <row r="1147">
      <c r="E1147" s="84" t="s">
        <v>1261</v>
      </c>
      <c r="F1147" s="84">
        <v>98.0</v>
      </c>
    </row>
    <row r="1148">
      <c r="E1148" s="84" t="s">
        <v>1262</v>
      </c>
      <c r="F1148" s="84">
        <v>98.0</v>
      </c>
    </row>
    <row r="1149">
      <c r="E1149" s="84" t="s">
        <v>1263</v>
      </c>
      <c r="F1149" s="84">
        <v>99.0</v>
      </c>
    </row>
    <row r="1150">
      <c r="E1150" s="84" t="s">
        <v>1264</v>
      </c>
      <c r="F1150" s="84">
        <v>98.0</v>
      </c>
    </row>
    <row r="1151">
      <c r="E1151" s="84" t="s">
        <v>1265</v>
      </c>
      <c r="F1151" s="84">
        <v>98.0</v>
      </c>
    </row>
    <row r="1152">
      <c r="E1152" s="84" t="s">
        <v>1266</v>
      </c>
      <c r="F1152" s="84">
        <v>98.0</v>
      </c>
    </row>
    <row r="1153">
      <c r="E1153" s="84" t="s">
        <v>1267</v>
      </c>
      <c r="F1153" s="84">
        <v>99.0</v>
      </c>
    </row>
    <row r="1154">
      <c r="E1154" s="84" t="s">
        <v>1268</v>
      </c>
      <c r="F1154" s="84">
        <v>98.0</v>
      </c>
    </row>
    <row r="1155">
      <c r="E1155" s="84" t="s">
        <v>1269</v>
      </c>
      <c r="F1155" s="84">
        <v>99.0</v>
      </c>
    </row>
    <row r="1156">
      <c r="E1156" s="84" t="s">
        <v>1270</v>
      </c>
      <c r="F1156" s="84">
        <v>98.0</v>
      </c>
    </row>
    <row r="1157">
      <c r="E1157" s="84" t="s">
        <v>1271</v>
      </c>
      <c r="F1157" s="84">
        <v>98.0</v>
      </c>
    </row>
    <row r="1158">
      <c r="E1158" s="84" t="s">
        <v>1272</v>
      </c>
      <c r="F1158" s="84">
        <v>98.0</v>
      </c>
    </row>
    <row r="1159">
      <c r="E1159" s="84" t="s">
        <v>1273</v>
      </c>
      <c r="F1159" s="84">
        <v>99.0</v>
      </c>
    </row>
    <row r="1160">
      <c r="E1160" s="84" t="s">
        <v>1274</v>
      </c>
      <c r="F1160" s="84">
        <v>98.0</v>
      </c>
    </row>
    <row r="1161">
      <c r="E1161" s="84" t="s">
        <v>1275</v>
      </c>
      <c r="F1161" s="84">
        <v>99.0</v>
      </c>
    </row>
    <row r="1162">
      <c r="E1162" s="84" t="s">
        <v>1276</v>
      </c>
      <c r="F1162" s="84">
        <v>98.0</v>
      </c>
    </row>
    <row r="1163">
      <c r="E1163" s="84" t="s">
        <v>1277</v>
      </c>
      <c r="F1163" s="84">
        <v>98.0</v>
      </c>
    </row>
    <row r="1164">
      <c r="E1164" s="84" t="s">
        <v>1278</v>
      </c>
      <c r="F1164" s="84">
        <v>98.0</v>
      </c>
    </row>
    <row r="1165">
      <c r="E1165" s="84" t="s">
        <v>1279</v>
      </c>
      <c r="F1165" s="84">
        <v>99.0</v>
      </c>
    </row>
    <row r="1166">
      <c r="E1166" s="84" t="s">
        <v>1280</v>
      </c>
      <c r="F1166" s="84">
        <v>98.0</v>
      </c>
    </row>
    <row r="1167">
      <c r="E1167" s="84" t="s">
        <v>1281</v>
      </c>
      <c r="F1167" s="84">
        <v>98.0</v>
      </c>
    </row>
    <row r="1168">
      <c r="E1168" s="84" t="s">
        <v>1282</v>
      </c>
      <c r="F1168" s="84">
        <v>99.0</v>
      </c>
    </row>
    <row r="1169">
      <c r="E1169" s="84" t="s">
        <v>1283</v>
      </c>
      <c r="F1169" s="84">
        <v>98.0</v>
      </c>
    </row>
    <row r="1170">
      <c r="E1170" s="84" t="s">
        <v>1284</v>
      </c>
      <c r="F1170" s="84">
        <v>98.0</v>
      </c>
    </row>
    <row r="1171">
      <c r="E1171" s="84" t="s">
        <v>1285</v>
      </c>
      <c r="F1171" s="84">
        <v>99.0</v>
      </c>
    </row>
    <row r="1172">
      <c r="E1172" s="84" t="s">
        <v>1286</v>
      </c>
      <c r="F1172" s="84">
        <v>98.0</v>
      </c>
    </row>
    <row r="1173">
      <c r="E1173" s="84" t="s">
        <v>1287</v>
      </c>
      <c r="F1173" s="84">
        <v>98.0</v>
      </c>
    </row>
    <row r="1174">
      <c r="E1174" s="84" t="s">
        <v>1288</v>
      </c>
      <c r="F1174" s="84">
        <v>98.0</v>
      </c>
    </row>
    <row r="1175">
      <c r="E1175" s="84" t="s">
        <v>1289</v>
      </c>
      <c r="F1175" s="84">
        <v>99.0</v>
      </c>
    </row>
    <row r="1176">
      <c r="E1176" s="84" t="s">
        <v>1290</v>
      </c>
      <c r="F1176" s="84">
        <v>98.0</v>
      </c>
    </row>
    <row r="1177">
      <c r="E1177" s="84" t="s">
        <v>1291</v>
      </c>
      <c r="F1177" s="84">
        <v>98.0</v>
      </c>
    </row>
    <row r="1178">
      <c r="E1178" s="84" t="s">
        <v>1292</v>
      </c>
      <c r="F1178" s="84">
        <v>99.0</v>
      </c>
    </row>
    <row r="1179">
      <c r="E1179" s="84" t="s">
        <v>1293</v>
      </c>
      <c r="F1179" s="84">
        <v>99.0</v>
      </c>
    </row>
    <row r="1180">
      <c r="E1180" s="84" t="s">
        <v>1294</v>
      </c>
      <c r="F1180" s="84">
        <v>98.0</v>
      </c>
    </row>
    <row r="1181">
      <c r="E1181" s="84" t="s">
        <v>1295</v>
      </c>
      <c r="F1181" s="84">
        <v>99.0</v>
      </c>
    </row>
    <row r="1182">
      <c r="E1182" s="84" t="s">
        <v>1296</v>
      </c>
      <c r="F1182" s="84">
        <v>98.0</v>
      </c>
    </row>
    <row r="1183">
      <c r="E1183" s="84" t="s">
        <v>1297</v>
      </c>
      <c r="F1183" s="84">
        <v>98.0</v>
      </c>
    </row>
    <row r="1184">
      <c r="E1184" s="84" t="s">
        <v>1298</v>
      </c>
      <c r="F1184" s="84">
        <v>98.0</v>
      </c>
    </row>
    <row r="1185">
      <c r="E1185" s="84" t="s">
        <v>1299</v>
      </c>
      <c r="F1185" s="84">
        <v>98.0</v>
      </c>
    </row>
    <row r="1186">
      <c r="E1186" s="84" t="s">
        <v>1300</v>
      </c>
      <c r="F1186" s="84">
        <v>98.0</v>
      </c>
    </row>
    <row r="1187">
      <c r="E1187" s="84" t="s">
        <v>1301</v>
      </c>
      <c r="F1187" s="84">
        <v>99.0</v>
      </c>
    </row>
    <row r="1188">
      <c r="E1188" s="84" t="s">
        <v>1302</v>
      </c>
      <c r="F1188" s="84">
        <v>99.0</v>
      </c>
    </row>
    <row r="1189">
      <c r="E1189" s="84" t="s">
        <v>1303</v>
      </c>
      <c r="F1189" s="84">
        <v>98.0</v>
      </c>
    </row>
    <row r="1190">
      <c r="E1190" s="84" t="s">
        <v>1304</v>
      </c>
      <c r="F1190" s="84">
        <v>99.0</v>
      </c>
    </row>
    <row r="1191">
      <c r="E1191" s="84" t="s">
        <v>1305</v>
      </c>
      <c r="F1191" s="84">
        <v>98.0</v>
      </c>
    </row>
    <row r="1192">
      <c r="E1192" s="84" t="s">
        <v>1306</v>
      </c>
      <c r="F1192" s="84">
        <v>99.0</v>
      </c>
    </row>
    <row r="1193">
      <c r="E1193" s="84" t="s">
        <v>1307</v>
      </c>
      <c r="F1193" s="84">
        <v>98.0</v>
      </c>
    </row>
    <row r="1194">
      <c r="E1194" s="84" t="s">
        <v>1308</v>
      </c>
      <c r="F1194" s="84">
        <v>99.0</v>
      </c>
    </row>
    <row r="1195">
      <c r="E1195" s="84" t="s">
        <v>1309</v>
      </c>
      <c r="F1195" s="84">
        <v>99.0</v>
      </c>
    </row>
    <row r="1196">
      <c r="E1196" s="84" t="s">
        <v>1310</v>
      </c>
      <c r="F1196" s="84">
        <v>98.0</v>
      </c>
    </row>
    <row r="1197">
      <c r="E1197" s="84" t="s">
        <v>1311</v>
      </c>
      <c r="F1197" s="84">
        <v>99.0</v>
      </c>
    </row>
    <row r="1198">
      <c r="E1198" s="84" t="s">
        <v>1312</v>
      </c>
      <c r="F1198" s="84">
        <v>99.0</v>
      </c>
    </row>
    <row r="1199">
      <c r="E1199" s="84" t="s">
        <v>1313</v>
      </c>
      <c r="F1199" s="84">
        <v>99.0</v>
      </c>
    </row>
    <row r="1200">
      <c r="E1200" s="84" t="s">
        <v>1314</v>
      </c>
      <c r="F1200" s="84">
        <v>99.0</v>
      </c>
    </row>
    <row r="1201">
      <c r="E1201" s="84" t="s">
        <v>1315</v>
      </c>
      <c r="F1201" s="84">
        <v>99.0</v>
      </c>
    </row>
    <row r="1202">
      <c r="E1202" s="84" t="s">
        <v>1316</v>
      </c>
      <c r="F1202" s="84">
        <v>99.0</v>
      </c>
    </row>
    <row r="1203">
      <c r="E1203" s="84" t="s">
        <v>1317</v>
      </c>
      <c r="F1203" s="84">
        <v>99.0</v>
      </c>
    </row>
    <row r="1204">
      <c r="E1204" s="84" t="s">
        <v>1318</v>
      </c>
      <c r="F1204" s="84">
        <v>98.0</v>
      </c>
    </row>
    <row r="1205">
      <c r="E1205" s="84" t="s">
        <v>1319</v>
      </c>
      <c r="F1205" s="84">
        <v>99.0</v>
      </c>
    </row>
    <row r="1206">
      <c r="E1206" s="84" t="s">
        <v>1320</v>
      </c>
      <c r="F1206" s="84">
        <v>99.0</v>
      </c>
    </row>
    <row r="1207">
      <c r="E1207" s="84" t="s">
        <v>1321</v>
      </c>
      <c r="F1207" s="84">
        <v>99.0</v>
      </c>
    </row>
    <row r="1208">
      <c r="E1208" s="84" t="s">
        <v>1322</v>
      </c>
      <c r="F1208" s="84">
        <v>99.0</v>
      </c>
    </row>
    <row r="1209">
      <c r="E1209" s="84" t="s">
        <v>1323</v>
      </c>
      <c r="F1209" s="84">
        <v>99.0</v>
      </c>
    </row>
    <row r="1210">
      <c r="E1210" s="84" t="s">
        <v>1324</v>
      </c>
      <c r="F1210" s="84">
        <v>98.0</v>
      </c>
    </row>
    <row r="1211">
      <c r="E1211" s="84" t="s">
        <v>1325</v>
      </c>
      <c r="F1211" s="84">
        <v>98.0</v>
      </c>
    </row>
    <row r="1212">
      <c r="E1212" s="84" t="s">
        <v>1326</v>
      </c>
      <c r="F1212" s="84">
        <v>99.0</v>
      </c>
    </row>
    <row r="1213">
      <c r="E1213" s="84" t="s">
        <v>1327</v>
      </c>
      <c r="F1213" s="84">
        <v>99.0</v>
      </c>
    </row>
    <row r="1214">
      <c r="E1214" s="84" t="s">
        <v>1328</v>
      </c>
      <c r="F1214" s="84">
        <v>98.0</v>
      </c>
    </row>
    <row r="1215">
      <c r="E1215" s="84" t="s">
        <v>1329</v>
      </c>
      <c r="F1215" s="84">
        <v>98.0</v>
      </c>
    </row>
    <row r="1216">
      <c r="E1216" s="84" t="s">
        <v>1330</v>
      </c>
      <c r="F1216" s="84">
        <v>98.0</v>
      </c>
    </row>
    <row r="1217">
      <c r="E1217" s="84" t="s">
        <v>1331</v>
      </c>
      <c r="F1217" s="84">
        <v>98.0</v>
      </c>
    </row>
    <row r="1218">
      <c r="E1218" s="84" t="s">
        <v>1332</v>
      </c>
      <c r="F1218" s="84">
        <v>99.0</v>
      </c>
    </row>
    <row r="1219">
      <c r="E1219" s="84" t="s">
        <v>1333</v>
      </c>
      <c r="F1219" s="84">
        <v>99.0</v>
      </c>
    </row>
    <row r="1220">
      <c r="E1220" s="84" t="s">
        <v>1334</v>
      </c>
      <c r="F1220" s="84">
        <v>99.0</v>
      </c>
    </row>
    <row r="1221">
      <c r="E1221" s="84" t="s">
        <v>1335</v>
      </c>
      <c r="F1221" s="84">
        <v>98.0</v>
      </c>
    </row>
    <row r="1222">
      <c r="E1222" s="84" t="s">
        <v>1336</v>
      </c>
      <c r="F1222" s="84">
        <v>99.0</v>
      </c>
    </row>
    <row r="1223">
      <c r="E1223" s="84" t="s">
        <v>1337</v>
      </c>
      <c r="F1223" s="84">
        <v>99.0</v>
      </c>
    </row>
    <row r="1224">
      <c r="E1224" s="84" t="s">
        <v>1338</v>
      </c>
      <c r="F1224" s="84">
        <v>99.0</v>
      </c>
    </row>
    <row r="1225">
      <c r="E1225" s="84" t="s">
        <v>1339</v>
      </c>
      <c r="F1225" s="84">
        <v>99.0</v>
      </c>
    </row>
    <row r="1226">
      <c r="E1226" s="84" t="s">
        <v>1340</v>
      </c>
      <c r="F1226" s="84">
        <v>99.0</v>
      </c>
    </row>
    <row r="1227">
      <c r="E1227" s="84" t="s">
        <v>1341</v>
      </c>
      <c r="F1227" s="84">
        <v>98.0</v>
      </c>
    </row>
    <row r="1228">
      <c r="E1228" s="84" t="s">
        <v>1342</v>
      </c>
      <c r="F1228" s="84">
        <v>99.0</v>
      </c>
    </row>
    <row r="1229">
      <c r="E1229" s="84" t="s">
        <v>1343</v>
      </c>
      <c r="F1229" s="84">
        <v>99.0</v>
      </c>
    </row>
    <row r="1230">
      <c r="E1230" s="84" t="s">
        <v>1344</v>
      </c>
      <c r="F1230" s="84">
        <v>99.0</v>
      </c>
    </row>
    <row r="1231">
      <c r="E1231" s="84" t="s">
        <v>1345</v>
      </c>
      <c r="F1231" s="84">
        <v>99.0</v>
      </c>
    </row>
    <row r="1232">
      <c r="E1232" s="84" t="s">
        <v>1346</v>
      </c>
      <c r="F1232" s="84">
        <v>99.0</v>
      </c>
    </row>
    <row r="1233">
      <c r="E1233" s="84" t="s">
        <v>1347</v>
      </c>
      <c r="F1233" s="84">
        <v>99.0</v>
      </c>
    </row>
    <row r="1234">
      <c r="E1234" s="84" t="s">
        <v>1348</v>
      </c>
      <c r="F1234" s="84">
        <v>99.0</v>
      </c>
    </row>
    <row r="1235">
      <c r="E1235" s="84" t="s">
        <v>1349</v>
      </c>
      <c r="F1235" s="84">
        <v>99.0</v>
      </c>
    </row>
    <row r="1236">
      <c r="E1236" s="84" t="s">
        <v>1350</v>
      </c>
      <c r="F1236" s="84">
        <v>99.0</v>
      </c>
    </row>
    <row r="1237">
      <c r="E1237" s="84" t="s">
        <v>1351</v>
      </c>
      <c r="F1237" s="84">
        <v>98.0</v>
      </c>
    </row>
    <row r="1238">
      <c r="E1238" s="84" t="s">
        <v>1352</v>
      </c>
      <c r="F1238" s="84">
        <v>98.0</v>
      </c>
    </row>
    <row r="1239">
      <c r="E1239" s="84" t="s">
        <v>1353</v>
      </c>
      <c r="F1239" s="84">
        <v>98.0</v>
      </c>
    </row>
    <row r="1240">
      <c r="E1240" s="84" t="s">
        <v>1354</v>
      </c>
      <c r="F1240" s="84">
        <v>98.0</v>
      </c>
    </row>
    <row r="1241">
      <c r="E1241" s="84" t="s">
        <v>1355</v>
      </c>
      <c r="F1241" s="84">
        <v>98.0</v>
      </c>
    </row>
    <row r="1242">
      <c r="E1242" s="84" t="s">
        <v>1356</v>
      </c>
      <c r="F1242" s="84">
        <v>98.0</v>
      </c>
    </row>
    <row r="1243">
      <c r="E1243" s="84" t="s">
        <v>1357</v>
      </c>
      <c r="F1243" s="84">
        <v>98.0</v>
      </c>
    </row>
    <row r="1244">
      <c r="E1244" s="84" t="s">
        <v>1358</v>
      </c>
      <c r="F1244" s="84">
        <v>98.0</v>
      </c>
    </row>
    <row r="1245">
      <c r="E1245" s="84" t="s">
        <v>1359</v>
      </c>
      <c r="F1245" s="84">
        <v>99.0</v>
      </c>
    </row>
    <row r="1246">
      <c r="E1246" s="84" t="s">
        <v>1360</v>
      </c>
      <c r="F1246" s="84">
        <v>98.0</v>
      </c>
    </row>
    <row r="1247">
      <c r="E1247" s="84" t="s">
        <v>1361</v>
      </c>
      <c r="F1247" s="84">
        <v>99.0</v>
      </c>
    </row>
    <row r="1248">
      <c r="E1248" s="84" t="s">
        <v>1362</v>
      </c>
      <c r="F1248" s="84">
        <v>98.0</v>
      </c>
    </row>
    <row r="1249">
      <c r="E1249" s="84" t="s">
        <v>1363</v>
      </c>
      <c r="F1249" s="84">
        <v>98.0</v>
      </c>
    </row>
    <row r="1250">
      <c r="E1250" s="84" t="s">
        <v>1364</v>
      </c>
      <c r="F1250" s="84">
        <v>98.0</v>
      </c>
    </row>
    <row r="1251">
      <c r="E1251" s="84" t="s">
        <v>1365</v>
      </c>
      <c r="F1251" s="84">
        <v>99.0</v>
      </c>
    </row>
    <row r="1252">
      <c r="E1252" s="84" t="s">
        <v>1366</v>
      </c>
      <c r="F1252" s="84">
        <v>98.0</v>
      </c>
    </row>
    <row r="1253">
      <c r="E1253" s="84" t="s">
        <v>1367</v>
      </c>
      <c r="F1253" s="84">
        <v>98.0</v>
      </c>
    </row>
    <row r="1254">
      <c r="E1254" s="84" t="s">
        <v>1368</v>
      </c>
      <c r="F1254" s="84">
        <v>99.0</v>
      </c>
    </row>
    <row r="1255">
      <c r="E1255" s="84" t="s">
        <v>1369</v>
      </c>
      <c r="F1255" s="84">
        <v>99.0</v>
      </c>
    </row>
    <row r="1256">
      <c r="E1256" s="84" t="s">
        <v>1370</v>
      </c>
      <c r="F1256" s="84">
        <v>98.0</v>
      </c>
    </row>
    <row r="1257">
      <c r="E1257" s="84" t="s">
        <v>1371</v>
      </c>
      <c r="F1257" s="84">
        <v>98.0</v>
      </c>
    </row>
    <row r="1258">
      <c r="E1258" s="84" t="s">
        <v>1372</v>
      </c>
      <c r="F1258" s="84">
        <v>98.0</v>
      </c>
    </row>
    <row r="1259">
      <c r="E1259" s="84" t="s">
        <v>1373</v>
      </c>
      <c r="F1259" s="84">
        <v>98.0</v>
      </c>
    </row>
    <row r="1260">
      <c r="E1260" s="84" t="s">
        <v>1374</v>
      </c>
      <c r="F1260" s="84">
        <v>98.0</v>
      </c>
    </row>
    <row r="1261">
      <c r="E1261" s="84" t="s">
        <v>1375</v>
      </c>
      <c r="F1261" s="84">
        <v>99.0</v>
      </c>
    </row>
    <row r="1262">
      <c r="E1262" s="84" t="s">
        <v>1376</v>
      </c>
      <c r="F1262" s="84">
        <v>99.0</v>
      </c>
    </row>
    <row r="1263">
      <c r="E1263" s="84" t="s">
        <v>1377</v>
      </c>
      <c r="F1263" s="84">
        <v>99.0</v>
      </c>
    </row>
    <row r="1264">
      <c r="E1264" s="84" t="s">
        <v>1378</v>
      </c>
      <c r="F1264" s="84">
        <v>99.0</v>
      </c>
    </row>
    <row r="1265">
      <c r="E1265" s="84" t="s">
        <v>1379</v>
      </c>
      <c r="F1265" s="84">
        <v>98.0</v>
      </c>
    </row>
    <row r="1266">
      <c r="E1266" s="84" t="s">
        <v>1380</v>
      </c>
      <c r="F1266" s="84">
        <v>98.0</v>
      </c>
    </row>
    <row r="1267">
      <c r="E1267" s="84" t="s">
        <v>1381</v>
      </c>
      <c r="F1267" s="84">
        <v>99.0</v>
      </c>
    </row>
    <row r="1268">
      <c r="E1268" s="84" t="s">
        <v>1382</v>
      </c>
      <c r="F1268" s="84">
        <v>98.0</v>
      </c>
    </row>
    <row r="1269">
      <c r="E1269" s="84" t="s">
        <v>1383</v>
      </c>
      <c r="F1269" s="84">
        <v>98.0</v>
      </c>
    </row>
    <row r="1270">
      <c r="E1270" s="84" t="s">
        <v>1384</v>
      </c>
      <c r="F1270" s="84">
        <v>98.0</v>
      </c>
    </row>
    <row r="1271">
      <c r="E1271" s="84" t="s">
        <v>1385</v>
      </c>
      <c r="F1271" s="84">
        <v>99.0</v>
      </c>
    </row>
    <row r="1272">
      <c r="E1272" s="84" t="s">
        <v>1386</v>
      </c>
      <c r="F1272" s="84">
        <v>98.0</v>
      </c>
    </row>
    <row r="1273">
      <c r="E1273" s="84" t="s">
        <v>1387</v>
      </c>
      <c r="F1273" s="84">
        <v>98.0</v>
      </c>
    </row>
    <row r="1274">
      <c r="E1274" s="84" t="s">
        <v>1388</v>
      </c>
      <c r="F1274" s="84">
        <v>98.0</v>
      </c>
    </row>
    <row r="1275">
      <c r="E1275" s="84" t="s">
        <v>1389</v>
      </c>
      <c r="F1275" s="84">
        <v>98.0</v>
      </c>
    </row>
    <row r="1276">
      <c r="E1276" s="84" t="s">
        <v>1390</v>
      </c>
      <c r="F1276" s="84">
        <v>99.0</v>
      </c>
    </row>
    <row r="1277">
      <c r="E1277" s="84" t="s">
        <v>1391</v>
      </c>
      <c r="F1277" s="84">
        <v>99.0</v>
      </c>
    </row>
    <row r="1278">
      <c r="E1278" s="84" t="s">
        <v>1392</v>
      </c>
      <c r="F1278" s="84">
        <v>98.0</v>
      </c>
    </row>
    <row r="1279">
      <c r="E1279" s="84" t="s">
        <v>1393</v>
      </c>
      <c r="F1279" s="84">
        <v>99.0</v>
      </c>
    </row>
    <row r="1280">
      <c r="E1280" s="84" t="s">
        <v>1394</v>
      </c>
      <c r="F1280" s="84">
        <v>98.0</v>
      </c>
    </row>
    <row r="1281">
      <c r="E1281" s="84" t="s">
        <v>1395</v>
      </c>
      <c r="F1281" s="84">
        <v>98.0</v>
      </c>
    </row>
    <row r="1282">
      <c r="E1282" s="84" t="s">
        <v>1396</v>
      </c>
      <c r="F1282" s="84">
        <v>98.0</v>
      </c>
    </row>
    <row r="1283">
      <c r="E1283" s="84" t="s">
        <v>1397</v>
      </c>
      <c r="F1283" s="84">
        <v>98.0</v>
      </c>
    </row>
    <row r="1284">
      <c r="E1284" s="84" t="s">
        <v>1398</v>
      </c>
      <c r="F1284" s="84">
        <v>98.0</v>
      </c>
    </row>
    <row r="1285">
      <c r="E1285" s="84" t="s">
        <v>1399</v>
      </c>
      <c r="F1285" s="84">
        <v>98.0</v>
      </c>
    </row>
    <row r="1286">
      <c r="E1286" s="84" t="s">
        <v>1400</v>
      </c>
      <c r="F1286" s="84">
        <v>99.0</v>
      </c>
    </row>
    <row r="1287">
      <c r="E1287" s="84" t="s">
        <v>1401</v>
      </c>
      <c r="F1287" s="84">
        <v>99.0</v>
      </c>
    </row>
    <row r="1288">
      <c r="E1288" s="84" t="s">
        <v>1402</v>
      </c>
      <c r="F1288" s="84">
        <v>98.0</v>
      </c>
    </row>
    <row r="1289">
      <c r="E1289" s="84" t="s">
        <v>1403</v>
      </c>
      <c r="F1289" s="84">
        <v>99.0</v>
      </c>
    </row>
    <row r="1290">
      <c r="E1290" s="84" t="s">
        <v>1404</v>
      </c>
      <c r="F1290" s="84">
        <v>99.0</v>
      </c>
    </row>
    <row r="1291">
      <c r="E1291" s="84" t="s">
        <v>1405</v>
      </c>
      <c r="F1291" s="84">
        <v>98.0</v>
      </c>
    </row>
    <row r="1292">
      <c r="E1292" s="84" t="s">
        <v>1406</v>
      </c>
      <c r="F1292" s="84">
        <v>98.0</v>
      </c>
    </row>
    <row r="1293">
      <c r="E1293" s="84" t="s">
        <v>1407</v>
      </c>
      <c r="F1293" s="84">
        <v>98.0</v>
      </c>
    </row>
    <row r="1294">
      <c r="E1294" s="84" t="s">
        <v>1408</v>
      </c>
      <c r="F1294" s="84">
        <v>98.0</v>
      </c>
    </row>
    <row r="1295">
      <c r="E1295" s="84" t="s">
        <v>1409</v>
      </c>
      <c r="F1295" s="84">
        <v>98.0</v>
      </c>
    </row>
    <row r="1296">
      <c r="E1296" s="84" t="s">
        <v>1410</v>
      </c>
      <c r="F1296" s="84">
        <v>98.0</v>
      </c>
    </row>
    <row r="1297">
      <c r="E1297" s="84" t="s">
        <v>1411</v>
      </c>
      <c r="F1297" s="84">
        <v>98.0</v>
      </c>
    </row>
    <row r="1298">
      <c r="E1298" s="84" t="s">
        <v>1412</v>
      </c>
      <c r="F1298" s="84">
        <v>98.0</v>
      </c>
    </row>
    <row r="1299">
      <c r="E1299" s="84" t="s">
        <v>1413</v>
      </c>
      <c r="F1299" s="84">
        <v>99.0</v>
      </c>
    </row>
    <row r="1300">
      <c r="E1300" s="84" t="s">
        <v>1414</v>
      </c>
      <c r="F1300" s="84">
        <v>98.0</v>
      </c>
    </row>
    <row r="1301">
      <c r="E1301" s="84" t="s">
        <v>1415</v>
      </c>
      <c r="F1301" s="84">
        <v>98.0</v>
      </c>
    </row>
    <row r="1302">
      <c r="E1302" s="84" t="s">
        <v>1416</v>
      </c>
      <c r="F1302" s="84">
        <v>98.0</v>
      </c>
    </row>
    <row r="1303">
      <c r="E1303" s="84" t="s">
        <v>1417</v>
      </c>
      <c r="F1303" s="84">
        <v>99.0</v>
      </c>
    </row>
    <row r="1304">
      <c r="E1304" s="84" t="s">
        <v>1418</v>
      </c>
      <c r="F1304" s="84">
        <v>99.0</v>
      </c>
    </row>
    <row r="1305">
      <c r="E1305" s="84" t="s">
        <v>1419</v>
      </c>
      <c r="F1305" s="84">
        <v>99.0</v>
      </c>
    </row>
    <row r="1306">
      <c r="E1306" s="84" t="s">
        <v>1420</v>
      </c>
      <c r="F1306" s="84">
        <v>99.0</v>
      </c>
    </row>
    <row r="1307">
      <c r="E1307" s="84" t="s">
        <v>1421</v>
      </c>
      <c r="F1307" s="84">
        <v>99.0</v>
      </c>
    </row>
    <row r="1308">
      <c r="E1308" s="84" t="s">
        <v>1422</v>
      </c>
      <c r="F1308" s="84">
        <v>98.0</v>
      </c>
    </row>
    <row r="1309">
      <c r="E1309" s="84" t="s">
        <v>1423</v>
      </c>
      <c r="F1309" s="84">
        <v>98.0</v>
      </c>
    </row>
    <row r="1310">
      <c r="E1310" s="84" t="s">
        <v>1424</v>
      </c>
      <c r="F1310" s="84">
        <v>99.0</v>
      </c>
    </row>
    <row r="1311">
      <c r="E1311" s="84" t="s">
        <v>1425</v>
      </c>
      <c r="F1311" s="84">
        <v>99.0</v>
      </c>
    </row>
    <row r="1312">
      <c r="E1312" s="84" t="s">
        <v>1426</v>
      </c>
      <c r="F1312" s="84">
        <v>99.0</v>
      </c>
    </row>
    <row r="1313">
      <c r="E1313" s="84" t="s">
        <v>1427</v>
      </c>
      <c r="F1313" s="84">
        <v>98.0</v>
      </c>
    </row>
    <row r="1314">
      <c r="E1314" s="84" t="s">
        <v>1428</v>
      </c>
      <c r="F1314" s="84">
        <v>99.0</v>
      </c>
    </row>
    <row r="1315">
      <c r="E1315" s="84" t="s">
        <v>1429</v>
      </c>
      <c r="F1315" s="84">
        <v>99.0</v>
      </c>
    </row>
    <row r="1316">
      <c r="E1316" s="84" t="s">
        <v>1430</v>
      </c>
      <c r="F1316" s="84">
        <v>98.0</v>
      </c>
    </row>
    <row r="1317">
      <c r="E1317" s="84" t="s">
        <v>1431</v>
      </c>
      <c r="F1317" s="84">
        <v>99.0</v>
      </c>
    </row>
    <row r="1318">
      <c r="E1318" s="84" t="s">
        <v>1432</v>
      </c>
      <c r="F1318" s="84">
        <v>99.0</v>
      </c>
    </row>
    <row r="1319">
      <c r="E1319" s="84" t="s">
        <v>1433</v>
      </c>
      <c r="F1319" s="84">
        <v>99.0</v>
      </c>
    </row>
    <row r="1320">
      <c r="E1320" s="84" t="s">
        <v>1434</v>
      </c>
      <c r="F1320" s="84">
        <v>99.0</v>
      </c>
    </row>
    <row r="1321">
      <c r="E1321" s="84" t="s">
        <v>1435</v>
      </c>
      <c r="F1321" s="84">
        <v>99.0</v>
      </c>
    </row>
    <row r="1322">
      <c r="E1322" s="84" t="s">
        <v>1436</v>
      </c>
      <c r="F1322" s="84">
        <v>99.0</v>
      </c>
    </row>
    <row r="1323">
      <c r="E1323" s="84" t="s">
        <v>1437</v>
      </c>
      <c r="F1323" s="84">
        <v>98.0</v>
      </c>
    </row>
    <row r="1324">
      <c r="E1324" s="84" t="s">
        <v>1438</v>
      </c>
      <c r="F1324" s="84">
        <v>98.0</v>
      </c>
    </row>
    <row r="1325">
      <c r="E1325" s="84" t="s">
        <v>1439</v>
      </c>
      <c r="F1325" s="84">
        <v>99.0</v>
      </c>
    </row>
    <row r="1326">
      <c r="E1326" s="84" t="s">
        <v>1440</v>
      </c>
      <c r="F1326" s="84">
        <v>99.0</v>
      </c>
    </row>
    <row r="1327">
      <c r="E1327" s="84" t="s">
        <v>1441</v>
      </c>
      <c r="F1327" s="84">
        <v>98.0</v>
      </c>
    </row>
    <row r="1328">
      <c r="E1328" s="84" t="s">
        <v>1442</v>
      </c>
      <c r="F1328" s="84">
        <v>99.0</v>
      </c>
    </row>
    <row r="1329">
      <c r="E1329" s="84" t="s">
        <v>1443</v>
      </c>
      <c r="F1329" s="84">
        <v>99.0</v>
      </c>
    </row>
    <row r="1330">
      <c r="E1330" s="84" t="s">
        <v>1444</v>
      </c>
      <c r="F1330" s="84">
        <v>99.0</v>
      </c>
    </row>
    <row r="1331">
      <c r="E1331" s="84" t="s">
        <v>1445</v>
      </c>
      <c r="F1331" s="84">
        <v>99.0</v>
      </c>
    </row>
    <row r="1332">
      <c r="E1332" s="84" t="s">
        <v>1446</v>
      </c>
      <c r="F1332" s="84">
        <v>99.0</v>
      </c>
    </row>
    <row r="1333">
      <c r="E1333" s="84" t="s">
        <v>1447</v>
      </c>
      <c r="F1333" s="84">
        <v>99.0</v>
      </c>
    </row>
    <row r="1334">
      <c r="E1334" s="84" t="s">
        <v>1448</v>
      </c>
      <c r="F1334" s="84">
        <v>99.0</v>
      </c>
    </row>
    <row r="1335">
      <c r="E1335" s="84" t="s">
        <v>1449</v>
      </c>
      <c r="F1335" s="84">
        <v>98.0</v>
      </c>
    </row>
    <row r="1336">
      <c r="E1336" s="84" t="s">
        <v>1450</v>
      </c>
      <c r="F1336" s="84">
        <v>99.0</v>
      </c>
    </row>
    <row r="1337">
      <c r="E1337" s="84" t="s">
        <v>1451</v>
      </c>
      <c r="F1337" s="84">
        <v>98.0</v>
      </c>
    </row>
    <row r="1338">
      <c r="E1338" s="84" t="s">
        <v>1452</v>
      </c>
      <c r="F1338" s="84">
        <v>98.0</v>
      </c>
    </row>
    <row r="1339">
      <c r="E1339" s="84" t="s">
        <v>1453</v>
      </c>
      <c r="F1339" s="84">
        <v>98.0</v>
      </c>
    </row>
    <row r="1340">
      <c r="E1340" s="84" t="s">
        <v>1454</v>
      </c>
      <c r="F1340" s="84">
        <v>98.0</v>
      </c>
    </row>
    <row r="1341">
      <c r="E1341" s="84" t="s">
        <v>1455</v>
      </c>
      <c r="F1341" s="84">
        <v>98.0</v>
      </c>
    </row>
    <row r="1342">
      <c r="E1342" s="84" t="s">
        <v>1456</v>
      </c>
      <c r="F1342" s="84">
        <v>98.0</v>
      </c>
    </row>
    <row r="1343">
      <c r="E1343" s="84" t="s">
        <v>1457</v>
      </c>
      <c r="F1343" s="84">
        <v>99.0</v>
      </c>
    </row>
    <row r="1344">
      <c r="E1344" s="84" t="s">
        <v>1458</v>
      </c>
      <c r="F1344" s="84">
        <v>98.0</v>
      </c>
    </row>
    <row r="1345">
      <c r="E1345" s="84" t="s">
        <v>1459</v>
      </c>
      <c r="F1345" s="84">
        <v>98.0</v>
      </c>
    </row>
    <row r="1346">
      <c r="E1346" s="84" t="s">
        <v>1460</v>
      </c>
      <c r="F1346" s="84">
        <v>98.0</v>
      </c>
    </row>
    <row r="1347">
      <c r="E1347" s="84" t="s">
        <v>1461</v>
      </c>
      <c r="F1347" s="84">
        <v>34.0</v>
      </c>
    </row>
    <row r="1348">
      <c r="E1348" s="84" t="s">
        <v>1462</v>
      </c>
      <c r="F1348" s="84">
        <v>37.0</v>
      </c>
    </row>
    <row r="1349">
      <c r="E1349" s="84" t="s">
        <v>1463</v>
      </c>
      <c r="F1349" s="84">
        <v>31.0</v>
      </c>
    </row>
    <row r="1350">
      <c r="E1350" s="84" t="s">
        <v>1464</v>
      </c>
      <c r="F1350" s="84">
        <v>31.0</v>
      </c>
    </row>
    <row r="1351">
      <c r="E1351" s="84" t="s">
        <v>1465</v>
      </c>
      <c r="F1351" s="84">
        <v>33.0</v>
      </c>
    </row>
    <row r="1352">
      <c r="E1352" s="84" t="s">
        <v>1466</v>
      </c>
      <c r="F1352" s="84">
        <v>33.0</v>
      </c>
    </row>
    <row r="1353">
      <c r="E1353" s="84" t="s">
        <v>1467</v>
      </c>
      <c r="F1353" s="84">
        <v>34.0</v>
      </c>
    </row>
    <row r="1354">
      <c r="E1354" s="84" t="s">
        <v>1468</v>
      </c>
      <c r="F1354" s="84">
        <v>35.0</v>
      </c>
    </row>
    <row r="1355">
      <c r="E1355" s="84" t="s">
        <v>1469</v>
      </c>
      <c r="F1355" s="84">
        <v>33.0</v>
      </c>
    </row>
    <row r="1356">
      <c r="E1356" s="84" t="s">
        <v>1470</v>
      </c>
      <c r="F1356" s="84">
        <v>33.0</v>
      </c>
    </row>
    <row r="1357">
      <c r="E1357" s="84" t="s">
        <v>1471</v>
      </c>
      <c r="F1357" s="84">
        <v>33.0</v>
      </c>
    </row>
    <row r="1358">
      <c r="E1358" s="84" t="s">
        <v>1472</v>
      </c>
      <c r="F1358" s="84">
        <v>35.0</v>
      </c>
    </row>
    <row r="1359">
      <c r="E1359" s="84" t="s">
        <v>1473</v>
      </c>
      <c r="F1359" s="84">
        <v>35.0</v>
      </c>
    </row>
    <row r="1360">
      <c r="E1360" s="84" t="s">
        <v>1474</v>
      </c>
      <c r="F1360" s="84">
        <v>35.0</v>
      </c>
    </row>
    <row r="1361">
      <c r="E1361" s="84" t="s">
        <v>1475</v>
      </c>
      <c r="F1361" s="84">
        <v>32.0</v>
      </c>
    </row>
    <row r="1362">
      <c r="E1362" s="84" t="s">
        <v>1476</v>
      </c>
      <c r="F1362" s="84">
        <v>35.0</v>
      </c>
    </row>
    <row r="1363">
      <c r="E1363" s="84" t="s">
        <v>1477</v>
      </c>
      <c r="F1363" s="84">
        <v>32.0</v>
      </c>
    </row>
    <row r="1364">
      <c r="E1364" s="84" t="s">
        <v>1478</v>
      </c>
      <c r="F1364" s="84">
        <v>33.0</v>
      </c>
    </row>
    <row r="1365">
      <c r="E1365" s="84" t="s">
        <v>1479</v>
      </c>
      <c r="F1365" s="84">
        <v>33.0</v>
      </c>
    </row>
    <row r="1366">
      <c r="E1366" s="84" t="s">
        <v>1480</v>
      </c>
      <c r="F1366" s="84">
        <v>35.0</v>
      </c>
    </row>
    <row r="1367">
      <c r="E1367" s="84" t="s">
        <v>1481</v>
      </c>
      <c r="F1367" s="84">
        <v>35.0</v>
      </c>
    </row>
    <row r="1368">
      <c r="E1368" s="84" t="s">
        <v>1482</v>
      </c>
      <c r="F1368" s="84">
        <v>32.0</v>
      </c>
    </row>
    <row r="1369">
      <c r="E1369" s="84" t="s">
        <v>1483</v>
      </c>
      <c r="F1369" s="84">
        <v>33.0</v>
      </c>
    </row>
    <row r="1370">
      <c r="E1370" s="84" t="s">
        <v>1484</v>
      </c>
      <c r="F1370" s="84">
        <v>32.0</v>
      </c>
    </row>
    <row r="1371">
      <c r="E1371" s="84" t="s">
        <v>1485</v>
      </c>
      <c r="F1371" s="84">
        <v>33.0</v>
      </c>
    </row>
    <row r="1372">
      <c r="E1372" s="84" t="s">
        <v>1486</v>
      </c>
      <c r="F1372" s="84">
        <v>31.0</v>
      </c>
    </row>
    <row r="1373">
      <c r="E1373" s="84" t="s">
        <v>1487</v>
      </c>
      <c r="F1373" s="84">
        <v>31.0</v>
      </c>
    </row>
    <row r="1374">
      <c r="E1374" s="84" t="s">
        <v>1488</v>
      </c>
      <c r="F1374" s="84">
        <v>31.0</v>
      </c>
    </row>
    <row r="1375">
      <c r="E1375" s="84" t="s">
        <v>1489</v>
      </c>
      <c r="F1375" s="84">
        <v>35.0</v>
      </c>
    </row>
    <row r="1376">
      <c r="E1376" s="84" t="s">
        <v>1490</v>
      </c>
      <c r="F1376" s="84">
        <v>35.0</v>
      </c>
    </row>
    <row r="1377">
      <c r="E1377" s="84" t="s">
        <v>1491</v>
      </c>
      <c r="F1377" s="84">
        <v>33.0</v>
      </c>
    </row>
    <row r="1378">
      <c r="E1378" s="84" t="s">
        <v>1492</v>
      </c>
      <c r="F1378" s="84">
        <v>32.0</v>
      </c>
    </row>
    <row r="1379">
      <c r="E1379" s="84" t="s">
        <v>1493</v>
      </c>
      <c r="F1379" s="84">
        <v>31.0</v>
      </c>
    </row>
    <row r="1380">
      <c r="E1380" s="84" t="s">
        <v>1494</v>
      </c>
      <c r="F1380" s="84">
        <v>32.0</v>
      </c>
    </row>
    <row r="1381">
      <c r="E1381" s="84" t="s">
        <v>1495</v>
      </c>
      <c r="F1381" s="84">
        <v>31.0</v>
      </c>
    </row>
    <row r="1382">
      <c r="E1382" s="84" t="s">
        <v>1496</v>
      </c>
      <c r="F1382" s="84">
        <v>32.0</v>
      </c>
    </row>
    <row r="1383">
      <c r="E1383" s="84" t="s">
        <v>1497</v>
      </c>
      <c r="F1383" s="84">
        <v>33.0</v>
      </c>
    </row>
    <row r="1384">
      <c r="E1384" s="84" t="s">
        <v>1498</v>
      </c>
      <c r="F1384" s="84">
        <v>34.0</v>
      </c>
    </row>
    <row r="1385">
      <c r="E1385" s="84" t="s">
        <v>1499</v>
      </c>
      <c r="F1385" s="84">
        <v>32.0</v>
      </c>
    </row>
    <row r="1386">
      <c r="E1386" s="84" t="s">
        <v>1500</v>
      </c>
      <c r="F1386" s="84">
        <v>31.0</v>
      </c>
    </row>
    <row r="1387">
      <c r="E1387" s="84" t="s">
        <v>1501</v>
      </c>
      <c r="F1387" s="84">
        <v>34.0</v>
      </c>
    </row>
    <row r="1388">
      <c r="E1388" s="84" t="s">
        <v>1502</v>
      </c>
      <c r="F1388" s="84">
        <v>34.0</v>
      </c>
    </row>
    <row r="1389">
      <c r="E1389" s="84" t="s">
        <v>1503</v>
      </c>
      <c r="F1389" s="84">
        <v>37.0</v>
      </c>
    </row>
    <row r="1390">
      <c r="E1390" s="84" t="s">
        <v>1504</v>
      </c>
      <c r="F1390" s="84">
        <v>34.0</v>
      </c>
    </row>
    <row r="1391">
      <c r="E1391" s="84" t="s">
        <v>1505</v>
      </c>
      <c r="F1391" s="84">
        <v>35.0</v>
      </c>
    </row>
    <row r="1392">
      <c r="E1392" s="84" t="s">
        <v>1506</v>
      </c>
      <c r="F1392" s="84">
        <v>37.0</v>
      </c>
    </row>
    <row r="1393">
      <c r="E1393" s="84" t="s">
        <v>1507</v>
      </c>
      <c r="F1393" s="84">
        <v>35.0</v>
      </c>
    </row>
    <row r="1394">
      <c r="E1394" s="84" t="s">
        <v>1508</v>
      </c>
      <c r="F1394" s="84">
        <v>32.0</v>
      </c>
    </row>
    <row r="1395">
      <c r="E1395" s="84" t="s">
        <v>1509</v>
      </c>
      <c r="F1395" s="84">
        <v>38.0</v>
      </c>
    </row>
    <row r="1396">
      <c r="E1396" s="84" t="s">
        <v>1510</v>
      </c>
      <c r="F1396" s="84">
        <v>38.0</v>
      </c>
    </row>
    <row r="1397">
      <c r="E1397" s="84" t="s">
        <v>1511</v>
      </c>
      <c r="F1397" s="84">
        <v>32.0</v>
      </c>
    </row>
    <row r="1398">
      <c r="E1398" s="84" t="s">
        <v>1512</v>
      </c>
      <c r="F1398" s="84">
        <v>33.0</v>
      </c>
    </row>
    <row r="1399">
      <c r="E1399" s="84" t="s">
        <v>1513</v>
      </c>
      <c r="F1399" s="84">
        <v>38.0</v>
      </c>
    </row>
    <row r="1400">
      <c r="E1400" s="84" t="s">
        <v>1514</v>
      </c>
      <c r="F1400" s="84">
        <v>35.0</v>
      </c>
    </row>
    <row r="1401">
      <c r="E1401" s="84" t="s">
        <v>1515</v>
      </c>
      <c r="F1401" s="84">
        <v>31.0</v>
      </c>
    </row>
    <row r="1402">
      <c r="E1402" s="84" t="s">
        <v>1516</v>
      </c>
      <c r="F1402" s="84">
        <v>37.0</v>
      </c>
    </row>
    <row r="1403">
      <c r="E1403" s="84" t="s">
        <v>1517</v>
      </c>
      <c r="F1403" s="84">
        <v>35.0</v>
      </c>
    </row>
    <row r="1404">
      <c r="E1404" s="84" t="s">
        <v>1518</v>
      </c>
      <c r="F1404" s="84">
        <v>33.0</v>
      </c>
    </row>
    <row r="1405">
      <c r="E1405" s="84" t="s">
        <v>1519</v>
      </c>
      <c r="F1405" s="84">
        <v>31.0</v>
      </c>
    </row>
    <row r="1406">
      <c r="E1406" s="84" t="s">
        <v>1520</v>
      </c>
      <c r="F1406" s="84">
        <v>32.0</v>
      </c>
    </row>
    <row r="1407">
      <c r="E1407" s="84" t="s">
        <v>1521</v>
      </c>
      <c r="F1407" s="84">
        <v>32.0</v>
      </c>
    </row>
    <row r="1408">
      <c r="E1408" s="84" t="s">
        <v>1522</v>
      </c>
      <c r="F1408" s="84">
        <v>31.0</v>
      </c>
    </row>
    <row r="1409">
      <c r="E1409" s="84" t="s">
        <v>1523</v>
      </c>
      <c r="F1409" s="84">
        <v>32.0</v>
      </c>
    </row>
    <row r="1410">
      <c r="E1410" s="84" t="s">
        <v>1524</v>
      </c>
      <c r="F1410" s="84">
        <v>31.0</v>
      </c>
    </row>
    <row r="1411">
      <c r="E1411" s="84" t="s">
        <v>1525</v>
      </c>
      <c r="F1411" s="84">
        <v>32.0</v>
      </c>
    </row>
    <row r="1412">
      <c r="E1412" s="84" t="s">
        <v>593</v>
      </c>
      <c r="F1412" s="84">
        <v>31.0</v>
      </c>
    </row>
    <row r="1413">
      <c r="E1413" s="84" t="s">
        <v>1526</v>
      </c>
      <c r="F1413" s="84">
        <v>33.0</v>
      </c>
    </row>
    <row r="1414">
      <c r="E1414" s="84" t="s">
        <v>1527</v>
      </c>
      <c r="F1414" s="84">
        <v>31.0</v>
      </c>
    </row>
    <row r="1415">
      <c r="E1415" s="84" t="s">
        <v>1528</v>
      </c>
      <c r="F1415" s="84">
        <v>33.0</v>
      </c>
    </row>
    <row r="1416">
      <c r="E1416" s="84" t="s">
        <v>1529</v>
      </c>
      <c r="F1416" s="84">
        <v>38.0</v>
      </c>
    </row>
    <row r="1417">
      <c r="E1417" s="84" t="s">
        <v>1530</v>
      </c>
      <c r="F1417" s="84">
        <v>33.0</v>
      </c>
    </row>
    <row r="1418">
      <c r="E1418" s="84" t="s">
        <v>1531</v>
      </c>
      <c r="F1418" s="84">
        <v>31.0</v>
      </c>
    </row>
    <row r="1419">
      <c r="E1419" s="84" t="s">
        <v>1532</v>
      </c>
      <c r="F1419" s="84">
        <v>32.0</v>
      </c>
    </row>
    <row r="1420">
      <c r="E1420" s="84" t="s">
        <v>1533</v>
      </c>
      <c r="F1420" s="84">
        <v>32.0</v>
      </c>
    </row>
    <row r="1421">
      <c r="E1421" s="84" t="s">
        <v>1534</v>
      </c>
      <c r="F1421" s="84">
        <v>37.0</v>
      </c>
    </row>
    <row r="1422">
      <c r="E1422" s="84" t="s">
        <v>1535</v>
      </c>
      <c r="F1422" s="84">
        <v>35.0</v>
      </c>
    </row>
    <row r="1423">
      <c r="E1423" s="84" t="s">
        <v>1536</v>
      </c>
      <c r="F1423" s="84">
        <v>32.0</v>
      </c>
    </row>
    <row r="1424">
      <c r="E1424" s="84" t="s">
        <v>1537</v>
      </c>
      <c r="F1424" s="84">
        <v>38.0</v>
      </c>
    </row>
    <row r="1425">
      <c r="E1425" s="84" t="s">
        <v>1538</v>
      </c>
      <c r="F1425" s="84">
        <v>37.0</v>
      </c>
    </row>
    <row r="1426">
      <c r="E1426" s="84" t="s">
        <v>1539</v>
      </c>
      <c r="F1426" s="84">
        <v>32.0</v>
      </c>
    </row>
    <row r="1427">
      <c r="E1427" s="84" t="s">
        <v>1540</v>
      </c>
      <c r="F1427" s="84">
        <v>35.0</v>
      </c>
    </row>
    <row r="1428">
      <c r="E1428" s="84" t="s">
        <v>1541</v>
      </c>
      <c r="F1428" s="84">
        <v>31.0</v>
      </c>
    </row>
    <row r="1429">
      <c r="E1429" s="84" t="s">
        <v>1542</v>
      </c>
      <c r="F1429" s="84">
        <v>33.0</v>
      </c>
    </row>
    <row r="1430">
      <c r="E1430" s="84" t="s">
        <v>1543</v>
      </c>
      <c r="F1430" s="84">
        <v>35.0</v>
      </c>
    </row>
    <row r="1431">
      <c r="E1431" s="84" t="s">
        <v>1544</v>
      </c>
      <c r="F1431" s="84">
        <v>35.0</v>
      </c>
    </row>
    <row r="1432">
      <c r="E1432" s="84" t="s">
        <v>1545</v>
      </c>
      <c r="F1432" s="84">
        <v>31.0</v>
      </c>
    </row>
    <row r="1433">
      <c r="E1433" s="84" t="s">
        <v>1546</v>
      </c>
      <c r="F1433" s="84">
        <v>38.0</v>
      </c>
    </row>
    <row r="1434">
      <c r="E1434" s="84" t="s">
        <v>1547</v>
      </c>
      <c r="F1434" s="84">
        <v>38.0</v>
      </c>
    </row>
    <row r="1435">
      <c r="E1435" s="84" t="s">
        <v>1548</v>
      </c>
      <c r="F1435" s="84">
        <v>35.0</v>
      </c>
    </row>
    <row r="1436">
      <c r="E1436" s="84" t="s">
        <v>1549</v>
      </c>
      <c r="F1436" s="84">
        <v>35.0</v>
      </c>
    </row>
    <row r="1437">
      <c r="E1437" s="84" t="s">
        <v>1550</v>
      </c>
      <c r="F1437" s="84">
        <v>38.0</v>
      </c>
    </row>
    <row r="1438">
      <c r="E1438" s="84" t="s">
        <v>1551</v>
      </c>
      <c r="F1438" s="84">
        <v>32.0</v>
      </c>
    </row>
    <row r="1439">
      <c r="E1439" s="84" t="s">
        <v>1552</v>
      </c>
      <c r="F1439" s="84">
        <v>38.0</v>
      </c>
    </row>
    <row r="1440">
      <c r="E1440" s="84" t="s">
        <v>1553</v>
      </c>
      <c r="F1440" s="84">
        <v>38.0</v>
      </c>
    </row>
    <row r="1441">
      <c r="E1441" s="84" t="s">
        <v>1554</v>
      </c>
      <c r="F1441" s="84">
        <v>35.0</v>
      </c>
    </row>
    <row r="1442">
      <c r="E1442" s="84" t="s">
        <v>1555</v>
      </c>
      <c r="F1442" s="84">
        <v>33.0</v>
      </c>
    </row>
    <row r="1443">
      <c r="E1443" s="84" t="s">
        <v>1556</v>
      </c>
      <c r="F1443" s="84">
        <v>31.0</v>
      </c>
    </row>
    <row r="1444">
      <c r="E1444" s="84" t="s">
        <v>1557</v>
      </c>
      <c r="F1444" s="84">
        <v>35.0</v>
      </c>
    </row>
    <row r="1445">
      <c r="E1445" s="84" t="s">
        <v>1558</v>
      </c>
      <c r="F1445" s="84">
        <v>38.0</v>
      </c>
    </row>
    <row r="1446">
      <c r="E1446" s="84" t="s">
        <v>1559</v>
      </c>
      <c r="F1446" s="84">
        <v>33.0</v>
      </c>
    </row>
    <row r="1447">
      <c r="E1447" s="84" t="s">
        <v>1560</v>
      </c>
      <c r="F1447" s="84">
        <v>38.0</v>
      </c>
    </row>
    <row r="1448">
      <c r="E1448" s="84" t="s">
        <v>1561</v>
      </c>
      <c r="F1448" s="84">
        <v>38.0</v>
      </c>
    </row>
    <row r="1449">
      <c r="E1449" s="84" t="s">
        <v>1562</v>
      </c>
      <c r="F1449" s="84">
        <v>38.0</v>
      </c>
    </row>
    <row r="1450">
      <c r="E1450" s="84" t="s">
        <v>1563</v>
      </c>
      <c r="F1450" s="84">
        <v>35.0</v>
      </c>
    </row>
    <row r="1451">
      <c r="E1451" s="84" t="s">
        <v>1564</v>
      </c>
      <c r="F1451" s="84">
        <v>31.0</v>
      </c>
    </row>
    <row r="1452">
      <c r="E1452" s="84" t="s">
        <v>1565</v>
      </c>
      <c r="F1452" s="84">
        <v>35.0</v>
      </c>
    </row>
    <row r="1453">
      <c r="E1453" s="84" t="s">
        <v>1566</v>
      </c>
      <c r="F1453" s="84">
        <v>33.0</v>
      </c>
    </row>
    <row r="1454">
      <c r="E1454" s="84" t="s">
        <v>1567</v>
      </c>
      <c r="F1454" s="84">
        <v>34.0</v>
      </c>
    </row>
    <row r="1455">
      <c r="E1455" s="84" t="s">
        <v>1568</v>
      </c>
      <c r="F1455" s="84">
        <v>31.0</v>
      </c>
    </row>
    <row r="1456">
      <c r="E1456" s="84" t="s">
        <v>1569</v>
      </c>
      <c r="F1456" s="84">
        <v>31.0</v>
      </c>
    </row>
    <row r="1457">
      <c r="E1457" s="84" t="s">
        <v>1570</v>
      </c>
      <c r="F1457" s="84">
        <v>32.0</v>
      </c>
    </row>
    <row r="1458">
      <c r="E1458" s="84" t="s">
        <v>1571</v>
      </c>
      <c r="F1458" s="84">
        <v>31.0</v>
      </c>
    </row>
    <row r="1459">
      <c r="E1459" s="84" t="s">
        <v>1572</v>
      </c>
      <c r="F1459" s="84">
        <v>35.0</v>
      </c>
    </row>
    <row r="1460">
      <c r="E1460" s="84" t="s">
        <v>1573</v>
      </c>
      <c r="F1460" s="84">
        <v>37.0</v>
      </c>
    </row>
    <row r="1461">
      <c r="E1461" s="84" t="s">
        <v>1574</v>
      </c>
      <c r="F1461" s="84">
        <v>35.0</v>
      </c>
    </row>
    <row r="1462">
      <c r="E1462" s="84" t="s">
        <v>1575</v>
      </c>
      <c r="F1462" s="84">
        <v>35.0</v>
      </c>
    </row>
    <row r="1463">
      <c r="E1463" s="84" t="s">
        <v>1576</v>
      </c>
      <c r="F1463" s="84">
        <v>35.0</v>
      </c>
    </row>
    <row r="1464">
      <c r="E1464" s="84" t="s">
        <v>1577</v>
      </c>
      <c r="F1464" s="84">
        <v>33.0</v>
      </c>
    </row>
    <row r="1465">
      <c r="E1465" s="84" t="s">
        <v>1578</v>
      </c>
      <c r="F1465" s="84">
        <v>35.0</v>
      </c>
    </row>
    <row r="1466">
      <c r="E1466" s="84" t="s">
        <v>1579</v>
      </c>
      <c r="F1466" s="84">
        <v>35.0</v>
      </c>
    </row>
    <row r="1467">
      <c r="E1467" s="84" t="s">
        <v>1580</v>
      </c>
      <c r="F1467" s="84">
        <v>34.0</v>
      </c>
    </row>
    <row r="1468">
      <c r="E1468" s="84" t="s">
        <v>1581</v>
      </c>
      <c r="F1468" s="84">
        <v>38.0</v>
      </c>
    </row>
    <row r="1469">
      <c r="E1469" s="84" t="s">
        <v>1582</v>
      </c>
      <c r="F1469" s="84">
        <v>35.0</v>
      </c>
    </row>
    <row r="1470">
      <c r="E1470" s="84" t="s">
        <v>1583</v>
      </c>
      <c r="F1470" s="84">
        <v>35.0</v>
      </c>
    </row>
    <row r="1471">
      <c r="E1471" s="84" t="s">
        <v>1584</v>
      </c>
      <c r="F1471" s="84">
        <v>34.0</v>
      </c>
    </row>
    <row r="1472">
      <c r="E1472" s="84" t="s">
        <v>1585</v>
      </c>
      <c r="F1472" s="84">
        <v>37.0</v>
      </c>
    </row>
    <row r="1473">
      <c r="E1473" s="84" t="s">
        <v>1586</v>
      </c>
      <c r="F1473" s="84">
        <v>35.0</v>
      </c>
    </row>
    <row r="1474">
      <c r="E1474" s="84" t="s">
        <v>1587</v>
      </c>
      <c r="F1474" s="84">
        <v>35.0</v>
      </c>
    </row>
    <row r="1475">
      <c r="E1475" s="84" t="s">
        <v>1588</v>
      </c>
      <c r="F1475" s="84">
        <v>31.0</v>
      </c>
    </row>
    <row r="1476">
      <c r="E1476" s="84" t="s">
        <v>1589</v>
      </c>
      <c r="F1476" s="84">
        <v>34.0</v>
      </c>
    </row>
    <row r="1477">
      <c r="E1477" s="84" t="s">
        <v>1590</v>
      </c>
      <c r="F1477" s="84">
        <v>35.0</v>
      </c>
    </row>
    <row r="1478">
      <c r="E1478" s="84" t="s">
        <v>1591</v>
      </c>
      <c r="F1478" s="84">
        <v>33.0</v>
      </c>
    </row>
    <row r="1479">
      <c r="E1479" s="84" t="s">
        <v>1592</v>
      </c>
      <c r="F1479" s="84">
        <v>32.0</v>
      </c>
    </row>
    <row r="1480">
      <c r="E1480" s="84" t="s">
        <v>1593</v>
      </c>
      <c r="F1480" s="84">
        <v>31.0</v>
      </c>
    </row>
    <row r="1481">
      <c r="E1481" s="84" t="s">
        <v>1594</v>
      </c>
      <c r="F1481" s="84">
        <v>33.0</v>
      </c>
    </row>
    <row r="1482">
      <c r="E1482" s="84" t="s">
        <v>1595</v>
      </c>
      <c r="F1482" s="84">
        <v>35.0</v>
      </c>
    </row>
    <row r="1483">
      <c r="E1483" s="84" t="s">
        <v>1596</v>
      </c>
      <c r="F1483" s="84">
        <v>31.0</v>
      </c>
    </row>
    <row r="1484">
      <c r="E1484" s="84" t="s">
        <v>1597</v>
      </c>
      <c r="F1484" s="84">
        <v>34.0</v>
      </c>
    </row>
    <row r="1485">
      <c r="E1485" s="84" t="s">
        <v>1598</v>
      </c>
      <c r="F1485" s="84">
        <v>33.0</v>
      </c>
    </row>
    <row r="1486">
      <c r="E1486" s="84" t="s">
        <v>1599</v>
      </c>
      <c r="F1486" s="84">
        <v>38.0</v>
      </c>
    </row>
    <row r="1487">
      <c r="E1487" s="84" t="s">
        <v>1600</v>
      </c>
      <c r="F1487" s="84">
        <v>37.0</v>
      </c>
    </row>
    <row r="1488">
      <c r="E1488" s="84" t="s">
        <v>1601</v>
      </c>
      <c r="F1488" s="84">
        <v>31.0</v>
      </c>
    </row>
    <row r="1489">
      <c r="E1489" s="84" t="s">
        <v>1602</v>
      </c>
      <c r="F1489" s="84">
        <v>33.0</v>
      </c>
    </row>
    <row r="1490">
      <c r="E1490" s="84" t="s">
        <v>1603</v>
      </c>
      <c r="F1490" s="84">
        <v>31.0</v>
      </c>
    </row>
    <row r="1491">
      <c r="E1491" s="84" t="s">
        <v>1604</v>
      </c>
      <c r="F1491" s="84">
        <v>32.0</v>
      </c>
    </row>
    <row r="1492">
      <c r="E1492" s="84" t="s">
        <v>1605</v>
      </c>
      <c r="F1492" s="84">
        <v>32.0</v>
      </c>
    </row>
    <row r="1493">
      <c r="E1493" s="84" t="s">
        <v>1606</v>
      </c>
      <c r="F1493" s="84">
        <v>33.0</v>
      </c>
    </row>
    <row r="1494">
      <c r="E1494" s="84" t="s">
        <v>1607</v>
      </c>
      <c r="F1494" s="84">
        <v>38.0</v>
      </c>
    </row>
    <row r="1495">
      <c r="E1495" s="84" t="s">
        <v>1608</v>
      </c>
      <c r="F1495" s="84">
        <v>35.0</v>
      </c>
    </row>
    <row r="1496">
      <c r="E1496" s="84" t="s">
        <v>1609</v>
      </c>
      <c r="F1496" s="84">
        <v>33.0</v>
      </c>
    </row>
    <row r="1497">
      <c r="E1497" s="84" t="s">
        <v>1610</v>
      </c>
      <c r="F1497" s="84">
        <v>31.0</v>
      </c>
    </row>
    <row r="1498">
      <c r="E1498" s="84" t="s">
        <v>1611</v>
      </c>
      <c r="F1498" s="84">
        <v>35.0</v>
      </c>
    </row>
    <row r="1499">
      <c r="E1499" s="84" t="s">
        <v>1612</v>
      </c>
      <c r="F1499" s="84">
        <v>37.0</v>
      </c>
    </row>
    <row r="1500">
      <c r="E1500" s="84" t="s">
        <v>1613</v>
      </c>
      <c r="F1500" s="84">
        <v>35.0</v>
      </c>
    </row>
    <row r="1501">
      <c r="E1501" s="84" t="s">
        <v>1614</v>
      </c>
      <c r="F1501" s="84">
        <v>37.0</v>
      </c>
    </row>
    <row r="1502">
      <c r="E1502" s="84" t="s">
        <v>1615</v>
      </c>
      <c r="F1502" s="84">
        <v>34.0</v>
      </c>
    </row>
    <row r="1503">
      <c r="E1503" s="84" t="s">
        <v>1616</v>
      </c>
      <c r="F1503" s="84">
        <v>35.0</v>
      </c>
    </row>
    <row r="1504">
      <c r="E1504" s="84" t="s">
        <v>1617</v>
      </c>
      <c r="F1504" s="84">
        <v>37.0</v>
      </c>
    </row>
    <row r="1505">
      <c r="E1505" s="84" t="s">
        <v>1618</v>
      </c>
      <c r="F1505" s="84">
        <v>34.0</v>
      </c>
    </row>
    <row r="1506">
      <c r="E1506" s="84" t="s">
        <v>1619</v>
      </c>
      <c r="F1506" s="84">
        <v>35.0</v>
      </c>
    </row>
    <row r="1507">
      <c r="E1507" s="84" t="s">
        <v>1620</v>
      </c>
      <c r="F1507" s="84">
        <v>35.0</v>
      </c>
    </row>
    <row r="1508">
      <c r="E1508" s="84" t="s">
        <v>1621</v>
      </c>
      <c r="F1508" s="84">
        <v>35.0</v>
      </c>
    </row>
    <row r="1509">
      <c r="E1509" s="84" t="s">
        <v>1622</v>
      </c>
      <c r="F1509" s="84">
        <v>31.0</v>
      </c>
    </row>
    <row r="1510">
      <c r="E1510" s="84" t="s">
        <v>1623</v>
      </c>
      <c r="F1510" s="84">
        <v>34.0</v>
      </c>
    </row>
    <row r="1511">
      <c r="E1511" s="84" t="s">
        <v>1624</v>
      </c>
      <c r="F1511" s="84">
        <v>35.0</v>
      </c>
    </row>
    <row r="1512">
      <c r="E1512" s="84" t="s">
        <v>1625</v>
      </c>
      <c r="F1512" s="84">
        <v>32.0</v>
      </c>
    </row>
    <row r="1513">
      <c r="E1513" s="84" t="s">
        <v>1626</v>
      </c>
      <c r="F1513" s="84">
        <v>31.0</v>
      </c>
    </row>
    <row r="1514">
      <c r="E1514" s="84" t="s">
        <v>1627</v>
      </c>
      <c r="F1514" s="84">
        <v>31.0</v>
      </c>
    </row>
    <row r="1515">
      <c r="E1515" s="84" t="s">
        <v>1628</v>
      </c>
      <c r="F1515" s="84">
        <v>33.0</v>
      </c>
    </row>
    <row r="1516">
      <c r="E1516" s="84" t="s">
        <v>1629</v>
      </c>
      <c r="F1516" s="84">
        <v>38.0</v>
      </c>
    </row>
    <row r="1517">
      <c r="E1517" s="84" t="s">
        <v>1630</v>
      </c>
      <c r="F1517" s="84">
        <v>35.0</v>
      </c>
    </row>
    <row r="1518">
      <c r="E1518" s="84" t="s">
        <v>1631</v>
      </c>
      <c r="F1518" s="84">
        <v>37.0</v>
      </c>
    </row>
    <row r="1519">
      <c r="E1519" s="84" t="s">
        <v>1632</v>
      </c>
      <c r="F1519" s="84">
        <v>33.0</v>
      </c>
    </row>
    <row r="1520">
      <c r="E1520" s="84" t="s">
        <v>1633</v>
      </c>
      <c r="F1520" s="84">
        <v>34.0</v>
      </c>
    </row>
    <row r="1521">
      <c r="E1521" s="84" t="s">
        <v>1634</v>
      </c>
      <c r="F1521" s="84">
        <v>32.0</v>
      </c>
    </row>
    <row r="1522">
      <c r="E1522" s="84" t="s">
        <v>1635</v>
      </c>
      <c r="F1522" s="84">
        <v>33.0</v>
      </c>
    </row>
    <row r="1523">
      <c r="E1523" s="84" t="s">
        <v>1636</v>
      </c>
      <c r="F1523" s="84">
        <v>33.0</v>
      </c>
    </row>
    <row r="1524">
      <c r="E1524" s="84" t="s">
        <v>1637</v>
      </c>
      <c r="F1524" s="84">
        <v>38.0</v>
      </c>
    </row>
    <row r="1525">
      <c r="E1525" s="84" t="s">
        <v>1638</v>
      </c>
      <c r="F1525" s="84">
        <v>32.0</v>
      </c>
    </row>
    <row r="1526">
      <c r="E1526" s="84" t="s">
        <v>1639</v>
      </c>
      <c r="F1526" s="84">
        <v>32.0</v>
      </c>
    </row>
    <row r="1527">
      <c r="E1527" s="84" t="s">
        <v>1640</v>
      </c>
      <c r="F1527" s="84">
        <v>34.0</v>
      </c>
    </row>
    <row r="1528">
      <c r="E1528" s="84" t="s">
        <v>1641</v>
      </c>
      <c r="F1528" s="84">
        <v>38.0</v>
      </c>
    </row>
    <row r="1529">
      <c r="E1529" s="84" t="s">
        <v>1642</v>
      </c>
      <c r="F1529" s="84">
        <v>37.0</v>
      </c>
    </row>
    <row r="1530">
      <c r="E1530" s="84" t="s">
        <v>1643</v>
      </c>
      <c r="F1530" s="84">
        <v>32.0</v>
      </c>
    </row>
    <row r="1531">
      <c r="E1531" s="84" t="s">
        <v>1644</v>
      </c>
      <c r="F1531" s="84">
        <v>33.0</v>
      </c>
    </row>
    <row r="1532">
      <c r="E1532" s="84" t="s">
        <v>1645</v>
      </c>
      <c r="F1532" s="84">
        <v>34.0</v>
      </c>
    </row>
    <row r="1533">
      <c r="E1533" s="84" t="s">
        <v>1646</v>
      </c>
      <c r="F1533" s="84">
        <v>33.0</v>
      </c>
    </row>
    <row r="1534">
      <c r="E1534" s="84" t="s">
        <v>1647</v>
      </c>
      <c r="F1534" s="84">
        <v>35.0</v>
      </c>
    </row>
    <row r="1535">
      <c r="E1535" s="84" t="s">
        <v>1648</v>
      </c>
      <c r="F1535" s="84">
        <v>32.0</v>
      </c>
    </row>
    <row r="1536">
      <c r="E1536" s="84" t="s">
        <v>1649</v>
      </c>
      <c r="F1536" s="84">
        <v>34.0</v>
      </c>
    </row>
    <row r="1537">
      <c r="E1537" s="84" t="s">
        <v>1650</v>
      </c>
      <c r="F1537" s="84">
        <v>35.0</v>
      </c>
    </row>
    <row r="1538">
      <c r="E1538" s="84" t="s">
        <v>1651</v>
      </c>
      <c r="F1538" s="84">
        <v>33.0</v>
      </c>
    </row>
    <row r="1539">
      <c r="E1539" s="84" t="s">
        <v>1652</v>
      </c>
      <c r="F1539" s="84">
        <v>31.0</v>
      </c>
    </row>
    <row r="1540">
      <c r="E1540" s="84" t="s">
        <v>1653</v>
      </c>
      <c r="F1540" s="84">
        <v>37.0</v>
      </c>
    </row>
    <row r="1541">
      <c r="E1541" s="84" t="s">
        <v>1654</v>
      </c>
      <c r="F1541" s="84">
        <v>35.0</v>
      </c>
    </row>
    <row r="1542">
      <c r="E1542" s="84" t="s">
        <v>1655</v>
      </c>
      <c r="F1542" s="84">
        <v>35.0</v>
      </c>
    </row>
    <row r="1543">
      <c r="E1543" s="84" t="s">
        <v>1656</v>
      </c>
      <c r="F1543" s="84">
        <v>38.0</v>
      </c>
    </row>
    <row r="1544">
      <c r="E1544" s="84" t="s">
        <v>1657</v>
      </c>
      <c r="F1544" s="84">
        <v>31.0</v>
      </c>
    </row>
    <row r="1545">
      <c r="E1545" s="84" t="s">
        <v>1658</v>
      </c>
      <c r="F1545" s="84">
        <v>35.0</v>
      </c>
    </row>
    <row r="1546">
      <c r="E1546" s="84" t="s">
        <v>1659</v>
      </c>
      <c r="F1546" s="84">
        <v>31.0</v>
      </c>
    </row>
    <row r="1547">
      <c r="E1547" s="84" t="s">
        <v>1660</v>
      </c>
      <c r="F1547" s="84">
        <v>31.0</v>
      </c>
    </row>
    <row r="1548">
      <c r="E1548" s="84" t="s">
        <v>1661</v>
      </c>
      <c r="F1548" s="84">
        <v>34.0</v>
      </c>
    </row>
    <row r="1549">
      <c r="E1549" s="84" t="s">
        <v>1662</v>
      </c>
      <c r="F1549" s="84">
        <v>31.0</v>
      </c>
    </row>
    <row r="1550">
      <c r="E1550" s="84" t="s">
        <v>1663</v>
      </c>
      <c r="F1550" s="84">
        <v>33.0</v>
      </c>
    </row>
    <row r="1551">
      <c r="E1551" s="84" t="s">
        <v>1664</v>
      </c>
      <c r="F1551" s="84">
        <v>35.0</v>
      </c>
    </row>
    <row r="1552">
      <c r="E1552" s="84" t="s">
        <v>1665</v>
      </c>
      <c r="F1552" s="84">
        <v>31.0</v>
      </c>
    </row>
    <row r="1553">
      <c r="E1553" s="84" t="s">
        <v>1666</v>
      </c>
      <c r="F1553" s="84">
        <v>35.0</v>
      </c>
    </row>
    <row r="1554">
      <c r="E1554" s="84" t="s">
        <v>1667</v>
      </c>
      <c r="F1554" s="84">
        <v>38.0</v>
      </c>
    </row>
    <row r="1555">
      <c r="E1555" s="84" t="s">
        <v>1668</v>
      </c>
      <c r="F1555" s="84">
        <v>31.0</v>
      </c>
    </row>
    <row r="1556">
      <c r="E1556" s="84" t="s">
        <v>1669</v>
      </c>
      <c r="F1556" s="84">
        <v>35.0</v>
      </c>
    </row>
    <row r="1557">
      <c r="E1557" s="84" t="s">
        <v>1670</v>
      </c>
      <c r="F1557" s="84">
        <v>38.0</v>
      </c>
    </row>
    <row r="1558">
      <c r="E1558" s="84" t="s">
        <v>1671</v>
      </c>
      <c r="F1558" s="84">
        <v>33.0</v>
      </c>
    </row>
    <row r="1559">
      <c r="E1559" s="84" t="s">
        <v>1672</v>
      </c>
      <c r="F1559" s="84">
        <v>34.0</v>
      </c>
    </row>
    <row r="1560">
      <c r="E1560" s="84" t="s">
        <v>1673</v>
      </c>
      <c r="F1560" s="84">
        <v>31.0</v>
      </c>
    </row>
    <row r="1561">
      <c r="E1561" s="84" t="s">
        <v>1674</v>
      </c>
      <c r="F1561" s="84">
        <v>33.0</v>
      </c>
    </row>
    <row r="1562">
      <c r="E1562" s="84" t="s">
        <v>1675</v>
      </c>
      <c r="F1562" s="84">
        <v>32.0</v>
      </c>
    </row>
    <row r="1563">
      <c r="E1563" s="84" t="s">
        <v>1676</v>
      </c>
      <c r="F1563" s="84">
        <v>32.0</v>
      </c>
    </row>
    <row r="1564">
      <c r="E1564" s="84" t="s">
        <v>1677</v>
      </c>
      <c r="F1564" s="84">
        <v>37.0</v>
      </c>
    </row>
    <row r="1565">
      <c r="E1565" s="84" t="s">
        <v>1678</v>
      </c>
      <c r="F1565" s="84">
        <v>35.0</v>
      </c>
    </row>
    <row r="1566">
      <c r="E1566" s="84" t="s">
        <v>1679</v>
      </c>
      <c r="F1566" s="84">
        <v>37.0</v>
      </c>
    </row>
    <row r="1567">
      <c r="E1567" s="84" t="s">
        <v>1680</v>
      </c>
      <c r="F1567" s="84">
        <v>33.0</v>
      </c>
    </row>
    <row r="1568">
      <c r="E1568" s="84" t="s">
        <v>1681</v>
      </c>
      <c r="F1568" s="84">
        <v>38.0</v>
      </c>
    </row>
    <row r="1569">
      <c r="E1569" s="84" t="s">
        <v>1682</v>
      </c>
      <c r="F1569" s="84">
        <v>33.0</v>
      </c>
    </row>
    <row r="1570">
      <c r="E1570" s="84" t="s">
        <v>1683</v>
      </c>
      <c r="F1570" s="84">
        <v>35.0</v>
      </c>
    </row>
    <row r="1571">
      <c r="E1571" s="84" t="s">
        <v>1684</v>
      </c>
      <c r="F1571" s="84">
        <v>38.0</v>
      </c>
    </row>
    <row r="1572">
      <c r="E1572" s="84" t="s">
        <v>1685</v>
      </c>
      <c r="F1572" s="84">
        <v>31.0</v>
      </c>
    </row>
    <row r="1573">
      <c r="E1573" s="84" t="s">
        <v>1686</v>
      </c>
      <c r="F1573" s="84">
        <v>35.0</v>
      </c>
    </row>
    <row r="1574">
      <c r="E1574" s="84" t="s">
        <v>1687</v>
      </c>
      <c r="F1574" s="84">
        <v>31.0</v>
      </c>
    </row>
    <row r="1575">
      <c r="E1575" s="84" t="s">
        <v>1688</v>
      </c>
      <c r="F1575" s="84">
        <v>34.0</v>
      </c>
    </row>
    <row r="1576">
      <c r="E1576" s="84" t="s">
        <v>1689</v>
      </c>
      <c r="F1576" s="84">
        <v>35.0</v>
      </c>
    </row>
    <row r="1577">
      <c r="E1577" s="84" t="s">
        <v>1690</v>
      </c>
      <c r="F1577" s="84">
        <v>33.0</v>
      </c>
    </row>
    <row r="1578">
      <c r="E1578" s="84" t="s">
        <v>1691</v>
      </c>
      <c r="F1578" s="84">
        <v>33.0</v>
      </c>
    </row>
    <row r="1579">
      <c r="E1579" s="84" t="s">
        <v>1692</v>
      </c>
      <c r="F1579" s="84">
        <v>38.0</v>
      </c>
    </row>
    <row r="1580">
      <c r="E1580" s="84" t="s">
        <v>1693</v>
      </c>
      <c r="F1580" s="84">
        <v>38.0</v>
      </c>
    </row>
    <row r="1581">
      <c r="E1581" s="84" t="s">
        <v>1694</v>
      </c>
      <c r="F1581" s="84">
        <v>35.0</v>
      </c>
    </row>
    <row r="1582">
      <c r="E1582" s="84" t="s">
        <v>1695</v>
      </c>
      <c r="F1582" s="84">
        <v>35.0</v>
      </c>
    </row>
    <row r="1583">
      <c r="E1583" s="84" t="s">
        <v>1696</v>
      </c>
      <c r="F1583" s="84">
        <v>34.0</v>
      </c>
    </row>
    <row r="1584">
      <c r="E1584" s="84" t="s">
        <v>1697</v>
      </c>
      <c r="F1584" s="84">
        <v>32.0</v>
      </c>
    </row>
    <row r="1585">
      <c r="E1585" s="84" t="s">
        <v>1698</v>
      </c>
      <c r="F1585" s="84">
        <v>31.0</v>
      </c>
    </row>
    <row r="1586">
      <c r="E1586" s="84" t="s">
        <v>1699</v>
      </c>
      <c r="F1586" s="84">
        <v>32.0</v>
      </c>
    </row>
    <row r="1587">
      <c r="E1587" s="84" t="s">
        <v>1700</v>
      </c>
      <c r="F1587" s="84">
        <v>38.0</v>
      </c>
    </row>
    <row r="1588">
      <c r="E1588" s="84" t="s">
        <v>1701</v>
      </c>
      <c r="F1588" s="84">
        <v>31.0</v>
      </c>
    </row>
    <row r="1589">
      <c r="E1589" s="84" t="s">
        <v>1702</v>
      </c>
      <c r="F1589" s="84">
        <v>31.0</v>
      </c>
    </row>
    <row r="1590">
      <c r="E1590" s="84" t="s">
        <v>1703</v>
      </c>
      <c r="F1590" s="84">
        <v>32.0</v>
      </c>
    </row>
    <row r="1591">
      <c r="E1591" s="84" t="s">
        <v>1704</v>
      </c>
      <c r="F1591" s="84">
        <v>33.0</v>
      </c>
    </row>
    <row r="1592">
      <c r="E1592" s="84" t="s">
        <v>1705</v>
      </c>
      <c r="F1592" s="84">
        <v>32.0</v>
      </c>
    </row>
    <row r="1593">
      <c r="E1593" s="84" t="s">
        <v>1706</v>
      </c>
      <c r="F1593" s="84">
        <v>33.0</v>
      </c>
    </row>
    <row r="1594">
      <c r="E1594" s="84" t="s">
        <v>1707</v>
      </c>
      <c r="F1594" s="84">
        <v>37.0</v>
      </c>
    </row>
    <row r="1595">
      <c r="E1595" s="84" t="s">
        <v>1708</v>
      </c>
      <c r="F1595" s="84">
        <v>33.0</v>
      </c>
    </row>
    <row r="1596">
      <c r="E1596" s="84" t="s">
        <v>1709</v>
      </c>
      <c r="F1596" s="84">
        <v>35.0</v>
      </c>
    </row>
    <row r="1597">
      <c r="E1597" s="84" t="s">
        <v>1710</v>
      </c>
      <c r="F1597" s="84">
        <v>33.0</v>
      </c>
    </row>
    <row r="1598">
      <c r="E1598" s="84" t="s">
        <v>1711</v>
      </c>
      <c r="F1598" s="84">
        <v>38.0</v>
      </c>
    </row>
    <row r="1599">
      <c r="E1599" s="84" t="s">
        <v>1712</v>
      </c>
      <c r="F1599" s="84">
        <v>33.0</v>
      </c>
    </row>
    <row r="1600">
      <c r="E1600" s="84" t="s">
        <v>1713</v>
      </c>
      <c r="F1600" s="84">
        <v>31.0</v>
      </c>
    </row>
    <row r="1601">
      <c r="E1601" s="84" t="s">
        <v>1714</v>
      </c>
      <c r="F1601" s="84">
        <v>31.0</v>
      </c>
    </row>
    <row r="1602">
      <c r="E1602" s="84" t="s">
        <v>1715</v>
      </c>
      <c r="F1602" s="84">
        <v>35.0</v>
      </c>
    </row>
    <row r="1603">
      <c r="E1603" s="84" t="s">
        <v>1716</v>
      </c>
      <c r="F1603" s="84">
        <v>32.0</v>
      </c>
    </row>
    <row r="1604">
      <c r="E1604" s="84" t="s">
        <v>1717</v>
      </c>
      <c r="F1604" s="84">
        <v>32.0</v>
      </c>
    </row>
    <row r="1605">
      <c r="E1605" s="84" t="s">
        <v>1718</v>
      </c>
      <c r="F1605" s="84">
        <v>33.0</v>
      </c>
    </row>
    <row r="1606">
      <c r="E1606" s="84" t="s">
        <v>1719</v>
      </c>
      <c r="F1606" s="84">
        <v>37.0</v>
      </c>
    </row>
    <row r="1607">
      <c r="E1607" s="84" t="s">
        <v>1720</v>
      </c>
      <c r="F1607" s="84">
        <v>32.0</v>
      </c>
    </row>
    <row r="1608">
      <c r="E1608" s="84" t="s">
        <v>1721</v>
      </c>
      <c r="F1608" s="84">
        <v>37.0</v>
      </c>
    </row>
    <row r="1609">
      <c r="E1609" s="84" t="s">
        <v>1722</v>
      </c>
      <c r="F1609" s="84">
        <v>34.0</v>
      </c>
    </row>
    <row r="1610">
      <c r="E1610" s="84" t="s">
        <v>1723</v>
      </c>
      <c r="F1610" s="84">
        <v>33.0</v>
      </c>
    </row>
    <row r="1611">
      <c r="E1611" s="84" t="s">
        <v>1724</v>
      </c>
      <c r="F1611" s="84">
        <v>35.0</v>
      </c>
    </row>
    <row r="1612">
      <c r="E1612" s="84" t="s">
        <v>1725</v>
      </c>
      <c r="F1612" s="84">
        <v>33.0</v>
      </c>
    </row>
    <row r="1613">
      <c r="E1613" s="84" t="s">
        <v>1726</v>
      </c>
      <c r="F1613" s="84">
        <v>38.0</v>
      </c>
    </row>
    <row r="1614">
      <c r="E1614" s="84" t="s">
        <v>1727</v>
      </c>
      <c r="F1614" s="84">
        <v>33.0</v>
      </c>
    </row>
    <row r="1615">
      <c r="E1615" s="84" t="s">
        <v>1728</v>
      </c>
      <c r="F1615" s="84">
        <v>31.0</v>
      </c>
    </row>
    <row r="1616">
      <c r="E1616" s="84" t="s">
        <v>1729</v>
      </c>
      <c r="F1616" s="84">
        <v>32.0</v>
      </c>
    </row>
    <row r="1617">
      <c r="E1617" s="84" t="s">
        <v>1730</v>
      </c>
      <c r="F1617" s="84">
        <v>31.0</v>
      </c>
    </row>
    <row r="1618">
      <c r="E1618" s="84" t="s">
        <v>1731</v>
      </c>
      <c r="F1618" s="84">
        <v>32.0</v>
      </c>
    </row>
    <row r="1619">
      <c r="E1619" s="84" t="s">
        <v>1732</v>
      </c>
      <c r="F1619" s="84">
        <v>38.0</v>
      </c>
    </row>
    <row r="1620">
      <c r="E1620" s="84" t="s">
        <v>1733</v>
      </c>
      <c r="F1620" s="84">
        <v>35.0</v>
      </c>
    </row>
    <row r="1621">
      <c r="E1621" s="84" t="s">
        <v>1734</v>
      </c>
      <c r="F1621" s="84">
        <v>35.0</v>
      </c>
    </row>
    <row r="1622">
      <c r="E1622" s="84" t="s">
        <v>1735</v>
      </c>
      <c r="F1622" s="84">
        <v>32.0</v>
      </c>
    </row>
    <row r="1623">
      <c r="E1623" s="84" t="s">
        <v>1736</v>
      </c>
      <c r="F1623" s="84">
        <v>37.0</v>
      </c>
    </row>
    <row r="1624">
      <c r="E1624" s="84" t="s">
        <v>1737</v>
      </c>
      <c r="F1624" s="84">
        <v>34.0</v>
      </c>
    </row>
    <row r="1625">
      <c r="E1625" s="84" t="s">
        <v>1738</v>
      </c>
      <c r="F1625" s="84">
        <v>32.0</v>
      </c>
    </row>
    <row r="1626">
      <c r="E1626" s="84" t="s">
        <v>1739</v>
      </c>
      <c r="F1626" s="84">
        <v>32.0</v>
      </c>
    </row>
    <row r="1627">
      <c r="E1627" s="84" t="s">
        <v>1740</v>
      </c>
      <c r="F1627" s="84">
        <v>35.0</v>
      </c>
    </row>
    <row r="1628">
      <c r="E1628" s="84" t="s">
        <v>1741</v>
      </c>
      <c r="F1628" s="84">
        <v>35.0</v>
      </c>
    </row>
    <row r="1629">
      <c r="E1629" s="84" t="s">
        <v>1742</v>
      </c>
      <c r="F1629" s="84">
        <v>32.0</v>
      </c>
    </row>
    <row r="1630">
      <c r="E1630" s="84" t="s">
        <v>1743</v>
      </c>
      <c r="F1630" s="84">
        <v>38.0</v>
      </c>
    </row>
    <row r="1631">
      <c r="E1631" s="84" t="s">
        <v>1744</v>
      </c>
      <c r="F1631" s="84">
        <v>33.0</v>
      </c>
    </row>
    <row r="1632">
      <c r="E1632" s="84" t="s">
        <v>1745</v>
      </c>
      <c r="F1632" s="84">
        <v>38.0</v>
      </c>
    </row>
    <row r="1633">
      <c r="E1633" s="84" t="s">
        <v>1746</v>
      </c>
      <c r="F1633" s="84">
        <v>33.0</v>
      </c>
    </row>
    <row r="1634">
      <c r="E1634" s="84" t="s">
        <v>1747</v>
      </c>
      <c r="F1634" s="84">
        <v>31.0</v>
      </c>
    </row>
    <row r="1635">
      <c r="E1635" s="84" t="s">
        <v>1748</v>
      </c>
      <c r="F1635" s="84">
        <v>32.0</v>
      </c>
    </row>
    <row r="1636">
      <c r="E1636" s="84" t="s">
        <v>1749</v>
      </c>
      <c r="F1636" s="84">
        <v>31.0</v>
      </c>
    </row>
    <row r="1637">
      <c r="E1637" s="84" t="s">
        <v>1750</v>
      </c>
      <c r="F1637" s="84">
        <v>37.0</v>
      </c>
    </row>
    <row r="1638">
      <c r="E1638" s="84" t="s">
        <v>1751</v>
      </c>
      <c r="F1638" s="84">
        <v>38.0</v>
      </c>
    </row>
    <row r="1639">
      <c r="E1639" s="84" t="s">
        <v>1752</v>
      </c>
      <c r="F1639" s="84">
        <v>35.0</v>
      </c>
    </row>
    <row r="1640">
      <c r="E1640" s="84" t="s">
        <v>1753</v>
      </c>
      <c r="F1640" s="84">
        <v>31.0</v>
      </c>
    </row>
    <row r="1641">
      <c r="E1641" s="84" t="s">
        <v>1754</v>
      </c>
      <c r="F1641" s="84">
        <v>33.0</v>
      </c>
    </row>
    <row r="1642">
      <c r="E1642" s="84" t="s">
        <v>1755</v>
      </c>
      <c r="F1642" s="84">
        <v>38.0</v>
      </c>
    </row>
    <row r="1643">
      <c r="E1643" s="84" t="s">
        <v>1756</v>
      </c>
      <c r="F1643" s="84">
        <v>38.0</v>
      </c>
    </row>
    <row r="1644">
      <c r="E1644" s="84" t="s">
        <v>1757</v>
      </c>
      <c r="F1644" s="84">
        <v>33.0</v>
      </c>
    </row>
    <row r="1645">
      <c r="E1645" s="84" t="s">
        <v>1758</v>
      </c>
      <c r="F1645" s="84">
        <v>33.0</v>
      </c>
    </row>
    <row r="1646">
      <c r="E1646" s="84" t="s">
        <v>1759</v>
      </c>
      <c r="F1646" s="84">
        <v>33.0</v>
      </c>
    </row>
    <row r="1647">
      <c r="E1647" s="84" t="s">
        <v>1760</v>
      </c>
      <c r="F1647" s="84">
        <v>33.0</v>
      </c>
    </row>
    <row r="1648">
      <c r="E1648" s="84" t="s">
        <v>1761</v>
      </c>
      <c r="F1648" s="84">
        <v>33.0</v>
      </c>
    </row>
    <row r="1649">
      <c r="E1649" s="84" t="s">
        <v>1762</v>
      </c>
      <c r="F1649" s="84">
        <v>34.0</v>
      </c>
    </row>
    <row r="1650">
      <c r="E1650" s="84" t="s">
        <v>1763</v>
      </c>
      <c r="F1650" s="84">
        <v>38.0</v>
      </c>
    </row>
    <row r="1651">
      <c r="E1651" s="84" t="s">
        <v>1764</v>
      </c>
      <c r="F1651" s="84">
        <v>34.0</v>
      </c>
    </row>
    <row r="1652">
      <c r="E1652" s="84" t="s">
        <v>1765</v>
      </c>
      <c r="F1652" s="84">
        <v>31.0</v>
      </c>
    </row>
    <row r="1653">
      <c r="E1653" s="84" t="s">
        <v>1766</v>
      </c>
      <c r="F1653" s="84">
        <v>33.0</v>
      </c>
    </row>
    <row r="1654">
      <c r="E1654" s="84" t="s">
        <v>1767</v>
      </c>
      <c r="F1654" s="84">
        <v>38.0</v>
      </c>
    </row>
    <row r="1655">
      <c r="E1655" s="84" t="s">
        <v>1768</v>
      </c>
      <c r="F1655" s="84">
        <v>38.0</v>
      </c>
    </row>
    <row r="1656">
      <c r="E1656" s="84" t="s">
        <v>1769</v>
      </c>
      <c r="F1656" s="84">
        <v>33.0</v>
      </c>
    </row>
    <row r="1657">
      <c r="E1657" s="84" t="s">
        <v>1770</v>
      </c>
      <c r="F1657" s="84">
        <v>32.0</v>
      </c>
    </row>
    <row r="1658">
      <c r="E1658" s="84" t="s">
        <v>1771</v>
      </c>
      <c r="F1658" s="84">
        <v>35.0</v>
      </c>
    </row>
    <row r="1659">
      <c r="E1659" s="84" t="s">
        <v>1772</v>
      </c>
      <c r="F1659" s="84">
        <v>33.0</v>
      </c>
    </row>
    <row r="1660">
      <c r="E1660" s="84" t="s">
        <v>1773</v>
      </c>
      <c r="F1660" s="84">
        <v>38.0</v>
      </c>
    </row>
    <row r="1661">
      <c r="E1661" s="84" t="s">
        <v>1774</v>
      </c>
      <c r="F1661" s="84">
        <v>33.0</v>
      </c>
    </row>
    <row r="1662">
      <c r="E1662" s="84" t="s">
        <v>1775</v>
      </c>
      <c r="F1662" s="84">
        <v>38.0</v>
      </c>
    </row>
    <row r="1663">
      <c r="E1663" s="84" t="s">
        <v>1776</v>
      </c>
      <c r="F1663" s="84">
        <v>34.0</v>
      </c>
    </row>
    <row r="1664">
      <c r="E1664" s="84" t="s">
        <v>1777</v>
      </c>
      <c r="F1664" s="84">
        <v>33.0</v>
      </c>
    </row>
    <row r="1665">
      <c r="E1665" s="84" t="s">
        <v>1778</v>
      </c>
      <c r="F1665" s="84">
        <v>35.0</v>
      </c>
    </row>
    <row r="1666">
      <c r="E1666" s="84" t="s">
        <v>1779</v>
      </c>
      <c r="F1666" s="84">
        <v>31.0</v>
      </c>
    </row>
    <row r="1667">
      <c r="E1667" s="84" t="s">
        <v>1780</v>
      </c>
      <c r="F1667" s="84">
        <v>38.0</v>
      </c>
    </row>
    <row r="1668">
      <c r="E1668" s="84" t="s">
        <v>1781</v>
      </c>
      <c r="F1668" s="84">
        <v>35.0</v>
      </c>
    </row>
    <row r="1669">
      <c r="E1669" s="84" t="s">
        <v>1782</v>
      </c>
      <c r="F1669" s="84">
        <v>32.0</v>
      </c>
    </row>
    <row r="1670">
      <c r="E1670" s="84" t="s">
        <v>1783</v>
      </c>
      <c r="F1670" s="84">
        <v>32.0</v>
      </c>
    </row>
    <row r="1671">
      <c r="E1671" s="84" t="s">
        <v>1784</v>
      </c>
      <c r="F1671" s="84">
        <v>38.0</v>
      </c>
    </row>
    <row r="1672">
      <c r="E1672" s="84" t="s">
        <v>1785</v>
      </c>
      <c r="F1672" s="84">
        <v>35.0</v>
      </c>
    </row>
    <row r="1673">
      <c r="E1673" s="84" t="s">
        <v>1786</v>
      </c>
      <c r="F1673" s="84">
        <v>32.0</v>
      </c>
    </row>
    <row r="1674">
      <c r="E1674" s="84" t="s">
        <v>1787</v>
      </c>
      <c r="F1674" s="84">
        <v>34.0</v>
      </c>
    </row>
    <row r="1675">
      <c r="E1675" s="84" t="s">
        <v>1788</v>
      </c>
      <c r="F1675" s="84">
        <v>32.0</v>
      </c>
    </row>
    <row r="1676">
      <c r="E1676" s="84" t="s">
        <v>1789</v>
      </c>
      <c r="F1676" s="84">
        <v>34.0</v>
      </c>
    </row>
    <row r="1677">
      <c r="E1677" s="84" t="s">
        <v>1790</v>
      </c>
      <c r="F1677" s="84">
        <v>35.0</v>
      </c>
    </row>
    <row r="1678">
      <c r="E1678" s="84" t="s">
        <v>1791</v>
      </c>
      <c r="F1678" s="84">
        <v>33.0</v>
      </c>
    </row>
    <row r="1679">
      <c r="E1679" s="84" t="s">
        <v>1792</v>
      </c>
      <c r="F1679" s="84">
        <v>32.0</v>
      </c>
    </row>
    <row r="1680">
      <c r="E1680" s="84" t="s">
        <v>1793</v>
      </c>
      <c r="F1680" s="84">
        <v>34.0</v>
      </c>
    </row>
    <row r="1681">
      <c r="E1681" s="84" t="s">
        <v>1794</v>
      </c>
      <c r="F1681" s="84">
        <v>38.0</v>
      </c>
    </row>
    <row r="1682">
      <c r="E1682" s="84" t="s">
        <v>1795</v>
      </c>
      <c r="F1682" s="84">
        <v>38.0</v>
      </c>
    </row>
    <row r="1683">
      <c r="E1683" s="84" t="s">
        <v>1796</v>
      </c>
      <c r="F1683" s="84">
        <v>35.0</v>
      </c>
    </row>
    <row r="1684">
      <c r="E1684" s="84" t="s">
        <v>1797</v>
      </c>
      <c r="F1684" s="84">
        <v>31.0</v>
      </c>
    </row>
    <row r="1685">
      <c r="E1685" s="84" t="s">
        <v>1798</v>
      </c>
      <c r="F1685" s="84">
        <v>35.0</v>
      </c>
    </row>
    <row r="1686">
      <c r="E1686" s="84" t="s">
        <v>1799</v>
      </c>
      <c r="F1686" s="84">
        <v>35.0</v>
      </c>
    </row>
    <row r="1687">
      <c r="E1687" s="84" t="s">
        <v>1800</v>
      </c>
      <c r="F1687" s="84">
        <v>38.0</v>
      </c>
    </row>
    <row r="1688">
      <c r="E1688" s="84" t="s">
        <v>1801</v>
      </c>
      <c r="F1688" s="84">
        <v>31.0</v>
      </c>
    </row>
    <row r="1689">
      <c r="E1689" s="84" t="s">
        <v>1802</v>
      </c>
      <c r="F1689" s="84">
        <v>37.0</v>
      </c>
    </row>
    <row r="1690">
      <c r="E1690" s="84" t="s">
        <v>1803</v>
      </c>
      <c r="F1690" s="84">
        <v>37.0</v>
      </c>
    </row>
    <row r="1691">
      <c r="E1691" s="84" t="s">
        <v>1804</v>
      </c>
      <c r="F1691" s="84">
        <v>35.0</v>
      </c>
    </row>
    <row r="1692">
      <c r="E1692" s="84" t="s">
        <v>1805</v>
      </c>
      <c r="F1692" s="84">
        <v>35.0</v>
      </c>
    </row>
    <row r="1693">
      <c r="E1693" s="84" t="s">
        <v>1806</v>
      </c>
      <c r="F1693" s="84">
        <v>33.0</v>
      </c>
    </row>
    <row r="1694">
      <c r="E1694" s="84" t="s">
        <v>1807</v>
      </c>
      <c r="F1694" s="84">
        <v>35.0</v>
      </c>
    </row>
    <row r="1695">
      <c r="E1695" s="84" t="s">
        <v>1808</v>
      </c>
      <c r="F1695" s="84">
        <v>38.0</v>
      </c>
    </row>
    <row r="1696">
      <c r="E1696" s="84" t="s">
        <v>1809</v>
      </c>
      <c r="F1696" s="84">
        <v>34.0</v>
      </c>
    </row>
    <row r="1697">
      <c r="E1697" s="84" t="s">
        <v>1810</v>
      </c>
      <c r="F1697" s="84">
        <v>35.0</v>
      </c>
    </row>
    <row r="1698">
      <c r="E1698" s="84" t="s">
        <v>1811</v>
      </c>
      <c r="F1698" s="84">
        <v>33.0</v>
      </c>
    </row>
    <row r="1699">
      <c r="E1699" s="84" t="s">
        <v>1812</v>
      </c>
      <c r="F1699" s="84">
        <v>31.0</v>
      </c>
    </row>
    <row r="1700">
      <c r="E1700" s="84" t="s">
        <v>1813</v>
      </c>
      <c r="F1700" s="84">
        <v>38.0</v>
      </c>
    </row>
    <row r="1701">
      <c r="E1701" s="84" t="s">
        <v>1814</v>
      </c>
      <c r="F1701" s="84">
        <v>33.0</v>
      </c>
    </row>
    <row r="1702">
      <c r="E1702" s="84" t="s">
        <v>1815</v>
      </c>
      <c r="F1702" s="84">
        <v>33.0</v>
      </c>
    </row>
    <row r="1703">
      <c r="E1703" s="84" t="s">
        <v>1816</v>
      </c>
      <c r="F1703" s="84">
        <v>31.0</v>
      </c>
    </row>
    <row r="1704">
      <c r="E1704" s="84" t="s">
        <v>1817</v>
      </c>
      <c r="F1704" s="84">
        <v>34.0</v>
      </c>
    </row>
    <row r="1705">
      <c r="E1705" s="84" t="s">
        <v>1818</v>
      </c>
      <c r="F1705" s="84">
        <v>35.0</v>
      </c>
    </row>
    <row r="1706">
      <c r="E1706" s="84" t="s">
        <v>1819</v>
      </c>
      <c r="F1706" s="84">
        <v>34.0</v>
      </c>
    </row>
    <row r="1707">
      <c r="E1707" s="84" t="s">
        <v>1820</v>
      </c>
      <c r="F1707" s="84">
        <v>31.0</v>
      </c>
    </row>
    <row r="1708">
      <c r="E1708" s="84" t="s">
        <v>1821</v>
      </c>
      <c r="F1708" s="84">
        <v>33.0</v>
      </c>
    </row>
    <row r="1709">
      <c r="E1709" s="84" t="s">
        <v>1822</v>
      </c>
      <c r="F1709" s="84">
        <v>31.0</v>
      </c>
    </row>
    <row r="1710">
      <c r="E1710" s="84" t="s">
        <v>1823</v>
      </c>
      <c r="F1710" s="84">
        <v>38.0</v>
      </c>
    </row>
    <row r="1711">
      <c r="E1711" s="84" t="s">
        <v>1824</v>
      </c>
      <c r="F1711" s="84">
        <v>38.0</v>
      </c>
    </row>
    <row r="1712">
      <c r="E1712" s="84" t="s">
        <v>1825</v>
      </c>
      <c r="F1712" s="84">
        <v>37.0</v>
      </c>
    </row>
    <row r="1713">
      <c r="E1713" s="84" t="s">
        <v>1826</v>
      </c>
      <c r="F1713" s="84">
        <v>33.0</v>
      </c>
    </row>
    <row r="1714">
      <c r="E1714" s="84" t="s">
        <v>1827</v>
      </c>
      <c r="F1714" s="84">
        <v>35.0</v>
      </c>
    </row>
    <row r="1715">
      <c r="E1715" s="84" t="s">
        <v>1828</v>
      </c>
      <c r="F1715" s="84">
        <v>38.0</v>
      </c>
    </row>
    <row r="1716">
      <c r="E1716" s="84" t="s">
        <v>1829</v>
      </c>
      <c r="F1716" s="84">
        <v>32.0</v>
      </c>
    </row>
    <row r="1717">
      <c r="E1717" s="84" t="s">
        <v>1830</v>
      </c>
      <c r="F1717" s="84">
        <v>33.0</v>
      </c>
    </row>
    <row r="1718">
      <c r="E1718" s="84" t="s">
        <v>1831</v>
      </c>
      <c r="F1718" s="84">
        <v>31.0</v>
      </c>
    </row>
    <row r="1719">
      <c r="E1719" s="84" t="s">
        <v>1832</v>
      </c>
      <c r="F1719" s="84">
        <v>35.0</v>
      </c>
    </row>
    <row r="1720">
      <c r="E1720" s="84" t="s">
        <v>1833</v>
      </c>
      <c r="F1720" s="84">
        <v>35.0</v>
      </c>
    </row>
    <row r="1721">
      <c r="E1721" s="84" t="s">
        <v>1834</v>
      </c>
      <c r="F1721" s="84">
        <v>35.0</v>
      </c>
    </row>
    <row r="1722">
      <c r="E1722" s="84" t="s">
        <v>1835</v>
      </c>
      <c r="F1722" s="84">
        <v>33.0</v>
      </c>
    </row>
    <row r="1723">
      <c r="E1723" s="84" t="s">
        <v>1836</v>
      </c>
      <c r="F1723" s="84">
        <v>33.0</v>
      </c>
    </row>
    <row r="1724">
      <c r="E1724" s="84" t="s">
        <v>1837</v>
      </c>
      <c r="F1724" s="84">
        <v>34.0</v>
      </c>
    </row>
    <row r="1725">
      <c r="E1725" s="84" t="s">
        <v>1838</v>
      </c>
      <c r="F1725" s="84">
        <v>37.0</v>
      </c>
    </row>
    <row r="1726">
      <c r="E1726" s="84" t="s">
        <v>1839</v>
      </c>
      <c r="F1726" s="84">
        <v>35.0</v>
      </c>
    </row>
    <row r="1727">
      <c r="E1727" s="84" t="s">
        <v>1840</v>
      </c>
      <c r="F1727" s="84">
        <v>31.0</v>
      </c>
    </row>
    <row r="1728">
      <c r="E1728" s="84" t="s">
        <v>1841</v>
      </c>
      <c r="F1728" s="84">
        <v>35.0</v>
      </c>
    </row>
    <row r="1729">
      <c r="E1729" s="84" t="s">
        <v>1842</v>
      </c>
      <c r="F1729" s="84">
        <v>37.0</v>
      </c>
    </row>
    <row r="1730">
      <c r="E1730" s="84" t="s">
        <v>1843</v>
      </c>
      <c r="F1730" s="84">
        <v>31.0</v>
      </c>
    </row>
    <row r="1731">
      <c r="E1731" s="84" t="s">
        <v>1844</v>
      </c>
      <c r="F1731" s="84">
        <v>33.0</v>
      </c>
    </row>
    <row r="1732">
      <c r="E1732" s="84" t="s">
        <v>1845</v>
      </c>
      <c r="F1732" s="84">
        <v>33.0</v>
      </c>
    </row>
    <row r="1733">
      <c r="E1733" s="84" t="s">
        <v>1846</v>
      </c>
      <c r="F1733" s="84">
        <v>34.0</v>
      </c>
    </row>
    <row r="1734">
      <c r="E1734" s="84" t="s">
        <v>1847</v>
      </c>
      <c r="F1734" s="84">
        <v>35.0</v>
      </c>
    </row>
    <row r="1735">
      <c r="E1735" s="84" t="s">
        <v>1848</v>
      </c>
      <c r="F1735" s="84">
        <v>34.0</v>
      </c>
    </row>
    <row r="1736">
      <c r="E1736" s="84" t="s">
        <v>1849</v>
      </c>
      <c r="F1736" s="84">
        <v>35.0</v>
      </c>
    </row>
    <row r="1737">
      <c r="E1737" s="84" t="s">
        <v>1850</v>
      </c>
      <c r="F1737" s="84">
        <v>31.0</v>
      </c>
    </row>
    <row r="1738">
      <c r="E1738" s="84" t="s">
        <v>1851</v>
      </c>
      <c r="F1738" s="84">
        <v>33.0</v>
      </c>
    </row>
    <row r="1739">
      <c r="E1739" s="84" t="s">
        <v>1852</v>
      </c>
      <c r="F1739" s="84">
        <v>35.0</v>
      </c>
    </row>
    <row r="1740">
      <c r="E1740" s="84" t="s">
        <v>1853</v>
      </c>
      <c r="F1740" s="84">
        <v>35.0</v>
      </c>
    </row>
    <row r="1741">
      <c r="E1741" s="84" t="s">
        <v>1854</v>
      </c>
      <c r="F1741" s="84">
        <v>31.0</v>
      </c>
    </row>
    <row r="1742">
      <c r="E1742" s="84" t="s">
        <v>1855</v>
      </c>
      <c r="F1742" s="84">
        <v>38.0</v>
      </c>
    </row>
    <row r="1743">
      <c r="E1743" s="84" t="s">
        <v>1856</v>
      </c>
      <c r="F1743" s="84">
        <v>33.0</v>
      </c>
    </row>
    <row r="1744">
      <c r="E1744" s="84" t="s">
        <v>1857</v>
      </c>
      <c r="F1744" s="84">
        <v>38.0</v>
      </c>
    </row>
    <row r="1745">
      <c r="E1745" s="84" t="s">
        <v>1858</v>
      </c>
      <c r="F1745" s="84">
        <v>38.0</v>
      </c>
    </row>
    <row r="1746">
      <c r="E1746" s="84" t="s">
        <v>1859</v>
      </c>
      <c r="F1746" s="84">
        <v>37.0</v>
      </c>
    </row>
    <row r="1747">
      <c r="E1747" s="84" t="s">
        <v>1860</v>
      </c>
      <c r="F1747" s="84">
        <v>38.0</v>
      </c>
    </row>
    <row r="1748">
      <c r="E1748" s="84" t="s">
        <v>1861</v>
      </c>
      <c r="F1748" s="84">
        <v>31.0</v>
      </c>
    </row>
    <row r="1749">
      <c r="E1749" s="84" t="s">
        <v>1862</v>
      </c>
      <c r="F1749" s="84">
        <v>33.0</v>
      </c>
    </row>
    <row r="1750">
      <c r="E1750" s="84" t="s">
        <v>1863</v>
      </c>
      <c r="F1750" s="84">
        <v>31.0</v>
      </c>
    </row>
    <row r="1751">
      <c r="E1751" s="84" t="s">
        <v>1864</v>
      </c>
      <c r="F1751" s="84">
        <v>38.0</v>
      </c>
    </row>
    <row r="1752">
      <c r="E1752" s="84" t="s">
        <v>1865</v>
      </c>
      <c r="F1752" s="84">
        <v>31.0</v>
      </c>
    </row>
    <row r="1753">
      <c r="E1753" s="84" t="s">
        <v>1866</v>
      </c>
      <c r="F1753" s="84">
        <v>33.0</v>
      </c>
    </row>
    <row r="1754">
      <c r="E1754" s="84" t="s">
        <v>1867</v>
      </c>
      <c r="F1754" s="84">
        <v>35.0</v>
      </c>
    </row>
    <row r="1755">
      <c r="E1755" s="84" t="s">
        <v>1868</v>
      </c>
      <c r="F1755" s="84">
        <v>33.0</v>
      </c>
    </row>
    <row r="1756">
      <c r="E1756" s="84" t="s">
        <v>1869</v>
      </c>
      <c r="F1756" s="84">
        <v>33.0</v>
      </c>
    </row>
    <row r="1757">
      <c r="E1757" s="84" t="s">
        <v>1870</v>
      </c>
      <c r="F1757" s="84">
        <v>31.0</v>
      </c>
    </row>
    <row r="1758">
      <c r="E1758" s="84" t="s">
        <v>1871</v>
      </c>
      <c r="F1758" s="84">
        <v>38.0</v>
      </c>
    </row>
    <row r="1759">
      <c r="E1759" s="84" t="s">
        <v>1872</v>
      </c>
      <c r="F1759" s="84">
        <v>38.0</v>
      </c>
    </row>
    <row r="1760">
      <c r="E1760" s="84" t="s">
        <v>1873</v>
      </c>
      <c r="F1760" s="84">
        <v>33.0</v>
      </c>
    </row>
    <row r="1761">
      <c r="E1761" s="84" t="s">
        <v>1874</v>
      </c>
      <c r="F1761" s="84">
        <v>33.0</v>
      </c>
    </row>
    <row r="1762">
      <c r="E1762" s="84" t="s">
        <v>1875</v>
      </c>
      <c r="F1762" s="84">
        <v>33.0</v>
      </c>
    </row>
    <row r="1763">
      <c r="E1763" s="84" t="s">
        <v>1876</v>
      </c>
      <c r="F1763" s="84">
        <v>38.0</v>
      </c>
    </row>
    <row r="1764">
      <c r="E1764" s="84" t="s">
        <v>1877</v>
      </c>
      <c r="F1764" s="84">
        <v>31.0</v>
      </c>
    </row>
    <row r="1765">
      <c r="E1765" s="84" t="s">
        <v>1878</v>
      </c>
      <c r="F1765" s="84">
        <v>32.0</v>
      </c>
    </row>
    <row r="1766">
      <c r="E1766" s="84" t="s">
        <v>1879</v>
      </c>
      <c r="F1766" s="84">
        <v>38.0</v>
      </c>
    </row>
    <row r="1767">
      <c r="E1767" s="84" t="s">
        <v>1880</v>
      </c>
      <c r="F1767" s="84">
        <v>35.0</v>
      </c>
    </row>
    <row r="1768">
      <c r="E1768" s="84" t="s">
        <v>1881</v>
      </c>
      <c r="F1768" s="84">
        <v>38.0</v>
      </c>
    </row>
    <row r="1769">
      <c r="E1769" s="84" t="s">
        <v>1882</v>
      </c>
      <c r="F1769" s="84">
        <v>33.0</v>
      </c>
    </row>
    <row r="1770">
      <c r="E1770" s="84" t="s">
        <v>1883</v>
      </c>
      <c r="F1770" s="84">
        <v>34.0</v>
      </c>
    </row>
    <row r="1771">
      <c r="E1771" s="84" t="s">
        <v>1884</v>
      </c>
      <c r="F1771" s="84">
        <v>37.0</v>
      </c>
    </row>
    <row r="1772">
      <c r="E1772" s="84" t="s">
        <v>1885</v>
      </c>
      <c r="F1772" s="84">
        <v>38.0</v>
      </c>
    </row>
    <row r="1773">
      <c r="E1773" s="84" t="s">
        <v>1886</v>
      </c>
      <c r="F1773" s="84">
        <v>32.0</v>
      </c>
    </row>
    <row r="1774">
      <c r="E1774" s="84" t="s">
        <v>1887</v>
      </c>
      <c r="F1774" s="84">
        <v>34.0</v>
      </c>
    </row>
    <row r="1775">
      <c r="E1775" s="84" t="s">
        <v>1888</v>
      </c>
      <c r="F1775" s="84">
        <v>34.0</v>
      </c>
    </row>
    <row r="1776">
      <c r="E1776" s="84" t="s">
        <v>1889</v>
      </c>
      <c r="F1776" s="84">
        <v>31.0</v>
      </c>
    </row>
    <row r="1777">
      <c r="E1777" s="84" t="s">
        <v>1890</v>
      </c>
      <c r="F1777" s="84">
        <v>33.0</v>
      </c>
    </row>
    <row r="1778">
      <c r="E1778" s="84" t="s">
        <v>1891</v>
      </c>
      <c r="F1778" s="84">
        <v>35.0</v>
      </c>
    </row>
    <row r="1779">
      <c r="E1779" s="84" t="s">
        <v>1892</v>
      </c>
      <c r="F1779" s="84">
        <v>31.0</v>
      </c>
    </row>
    <row r="1780">
      <c r="E1780" s="84" t="s">
        <v>1893</v>
      </c>
      <c r="F1780" s="84">
        <v>32.0</v>
      </c>
    </row>
    <row r="1781">
      <c r="E1781" s="84" t="s">
        <v>1894</v>
      </c>
      <c r="F1781" s="84">
        <v>38.0</v>
      </c>
    </row>
    <row r="1782">
      <c r="E1782" s="84" t="s">
        <v>1895</v>
      </c>
      <c r="F1782" s="84">
        <v>35.0</v>
      </c>
    </row>
    <row r="1783">
      <c r="E1783" s="84" t="s">
        <v>1896</v>
      </c>
      <c r="F1783" s="84">
        <v>37.0</v>
      </c>
    </row>
    <row r="1784">
      <c r="E1784" s="84" t="s">
        <v>1897</v>
      </c>
      <c r="F1784" s="84">
        <v>33.0</v>
      </c>
    </row>
    <row r="1785">
      <c r="E1785" s="84" t="s">
        <v>1898</v>
      </c>
      <c r="F1785" s="84">
        <v>32.0</v>
      </c>
    </row>
    <row r="1786">
      <c r="E1786" s="84" t="s">
        <v>1899</v>
      </c>
      <c r="F1786" s="84">
        <v>32.0</v>
      </c>
    </row>
    <row r="1787">
      <c r="E1787" s="84" t="s">
        <v>1900</v>
      </c>
      <c r="F1787" s="84">
        <v>32.0</v>
      </c>
    </row>
    <row r="1788">
      <c r="E1788" s="84" t="s">
        <v>1901</v>
      </c>
      <c r="F1788" s="84">
        <v>34.0</v>
      </c>
    </row>
    <row r="1789">
      <c r="E1789" s="84" t="s">
        <v>1902</v>
      </c>
      <c r="F1789" s="84">
        <v>38.0</v>
      </c>
    </row>
    <row r="1790">
      <c r="E1790" s="84" t="s">
        <v>1903</v>
      </c>
      <c r="F1790" s="84">
        <v>33.0</v>
      </c>
    </row>
    <row r="1791">
      <c r="E1791" s="84" t="s">
        <v>1904</v>
      </c>
      <c r="F1791" s="84">
        <v>38.0</v>
      </c>
    </row>
    <row r="1792">
      <c r="E1792" s="84" t="s">
        <v>1905</v>
      </c>
      <c r="F1792" s="84">
        <v>35.0</v>
      </c>
    </row>
    <row r="1793">
      <c r="E1793" s="84" t="s">
        <v>1906</v>
      </c>
      <c r="F1793" s="84">
        <v>37.0</v>
      </c>
    </row>
    <row r="1794">
      <c r="E1794" s="84" t="s">
        <v>1907</v>
      </c>
      <c r="F1794" s="84">
        <v>33.0</v>
      </c>
    </row>
    <row r="1795">
      <c r="E1795" s="84" t="s">
        <v>1908</v>
      </c>
      <c r="F1795" s="84">
        <v>35.0</v>
      </c>
    </row>
    <row r="1796">
      <c r="E1796" s="84" t="s">
        <v>1909</v>
      </c>
      <c r="F1796" s="84">
        <v>32.0</v>
      </c>
    </row>
    <row r="1797">
      <c r="E1797" s="84" t="s">
        <v>1910</v>
      </c>
      <c r="F1797" s="84">
        <v>33.0</v>
      </c>
    </row>
    <row r="1798">
      <c r="E1798" s="84" t="s">
        <v>1911</v>
      </c>
      <c r="F1798" s="84">
        <v>38.0</v>
      </c>
    </row>
    <row r="1799">
      <c r="E1799" s="84" t="s">
        <v>1912</v>
      </c>
      <c r="F1799" s="84">
        <v>38.0</v>
      </c>
    </row>
    <row r="1800">
      <c r="E1800" s="84" t="s">
        <v>1913</v>
      </c>
      <c r="F1800" s="84">
        <v>33.0</v>
      </c>
    </row>
    <row r="1801">
      <c r="E1801" s="84" t="s">
        <v>1914</v>
      </c>
      <c r="F1801" s="84">
        <v>33.0</v>
      </c>
    </row>
    <row r="1802">
      <c r="E1802" s="84" t="s">
        <v>1915</v>
      </c>
      <c r="F1802" s="84">
        <v>33.0</v>
      </c>
    </row>
    <row r="1803">
      <c r="E1803" s="84" t="s">
        <v>1916</v>
      </c>
      <c r="F1803" s="84">
        <v>32.0</v>
      </c>
    </row>
    <row r="1804">
      <c r="E1804" s="84" t="s">
        <v>1917</v>
      </c>
      <c r="F1804" s="84">
        <v>37.0</v>
      </c>
    </row>
    <row r="1805">
      <c r="E1805" s="84" t="s">
        <v>1918</v>
      </c>
      <c r="F1805" s="84">
        <v>35.0</v>
      </c>
    </row>
    <row r="1806">
      <c r="E1806" s="84" t="s">
        <v>1919</v>
      </c>
      <c r="F1806" s="84">
        <v>31.0</v>
      </c>
    </row>
    <row r="1807">
      <c r="E1807" s="84" t="s">
        <v>1920</v>
      </c>
      <c r="F1807" s="84">
        <v>33.0</v>
      </c>
    </row>
    <row r="1808">
      <c r="E1808" s="84" t="s">
        <v>1921</v>
      </c>
      <c r="F1808" s="84">
        <v>31.0</v>
      </c>
    </row>
    <row r="1809">
      <c r="E1809" s="84" t="s">
        <v>1922</v>
      </c>
      <c r="F1809" s="84">
        <v>32.0</v>
      </c>
    </row>
    <row r="1810">
      <c r="E1810" s="84" t="s">
        <v>1923</v>
      </c>
      <c r="F1810" s="84">
        <v>31.0</v>
      </c>
    </row>
    <row r="1811">
      <c r="E1811" s="84" t="s">
        <v>1924</v>
      </c>
      <c r="F1811" s="84">
        <v>35.0</v>
      </c>
    </row>
    <row r="1812">
      <c r="E1812" s="84" t="s">
        <v>1925</v>
      </c>
      <c r="F1812" s="84">
        <v>37.0</v>
      </c>
    </row>
    <row r="1813">
      <c r="E1813" s="84" t="s">
        <v>1926</v>
      </c>
      <c r="F1813" s="84">
        <v>33.0</v>
      </c>
    </row>
    <row r="1814">
      <c r="E1814" s="84" t="s">
        <v>1927</v>
      </c>
      <c r="F1814" s="84">
        <v>33.0</v>
      </c>
    </row>
    <row r="1815">
      <c r="E1815" s="84" t="s">
        <v>1928</v>
      </c>
      <c r="F1815" s="84">
        <v>33.0</v>
      </c>
    </row>
    <row r="1816">
      <c r="E1816" s="84" t="s">
        <v>1929</v>
      </c>
      <c r="F1816" s="84">
        <v>31.0</v>
      </c>
    </row>
    <row r="1817">
      <c r="E1817" s="84" t="s">
        <v>1930</v>
      </c>
      <c r="F1817" s="84">
        <v>33.0</v>
      </c>
    </row>
    <row r="1818">
      <c r="E1818" s="84" t="s">
        <v>1931</v>
      </c>
      <c r="F1818" s="84">
        <v>32.0</v>
      </c>
    </row>
    <row r="1819">
      <c r="E1819" s="84" t="s">
        <v>1932</v>
      </c>
      <c r="F1819" s="84">
        <v>38.0</v>
      </c>
    </row>
    <row r="1820">
      <c r="E1820" s="84" t="s">
        <v>1933</v>
      </c>
      <c r="F1820" s="84">
        <v>31.0</v>
      </c>
    </row>
    <row r="1821">
      <c r="E1821" s="84" t="s">
        <v>1934</v>
      </c>
      <c r="F1821" s="84">
        <v>38.0</v>
      </c>
    </row>
    <row r="1822">
      <c r="E1822" s="84" t="s">
        <v>1935</v>
      </c>
      <c r="F1822" s="84">
        <v>31.0</v>
      </c>
    </row>
    <row r="1823">
      <c r="E1823" s="84" t="s">
        <v>1936</v>
      </c>
      <c r="F1823" s="84">
        <v>34.0</v>
      </c>
    </row>
    <row r="1824">
      <c r="E1824" s="84" t="s">
        <v>1937</v>
      </c>
      <c r="F1824" s="84">
        <v>37.0</v>
      </c>
    </row>
    <row r="1825">
      <c r="E1825" s="84" t="s">
        <v>1938</v>
      </c>
      <c r="F1825" s="84">
        <v>33.0</v>
      </c>
    </row>
    <row r="1826">
      <c r="E1826" s="84" t="s">
        <v>1939</v>
      </c>
      <c r="F1826" s="84">
        <v>33.0</v>
      </c>
    </row>
    <row r="1827">
      <c r="E1827" s="84" t="s">
        <v>1940</v>
      </c>
      <c r="F1827" s="84">
        <v>32.0</v>
      </c>
    </row>
    <row r="1828">
      <c r="E1828" s="84" t="s">
        <v>1941</v>
      </c>
      <c r="F1828" s="84">
        <v>33.0</v>
      </c>
    </row>
    <row r="1829">
      <c r="E1829" s="84" t="s">
        <v>1942</v>
      </c>
      <c r="F1829" s="84">
        <v>33.0</v>
      </c>
    </row>
    <row r="1830">
      <c r="E1830" s="84" t="s">
        <v>1943</v>
      </c>
      <c r="F1830" s="84">
        <v>35.0</v>
      </c>
    </row>
    <row r="1831">
      <c r="E1831" s="84" t="s">
        <v>1944</v>
      </c>
      <c r="F1831" s="84">
        <v>38.0</v>
      </c>
    </row>
    <row r="1832">
      <c r="E1832" s="84" t="s">
        <v>1945</v>
      </c>
      <c r="F1832" s="84">
        <v>32.0</v>
      </c>
    </row>
    <row r="1833">
      <c r="E1833" s="84" t="s">
        <v>1946</v>
      </c>
      <c r="F1833" s="84">
        <v>32.0</v>
      </c>
    </row>
    <row r="1834">
      <c r="E1834" s="84" t="s">
        <v>1947</v>
      </c>
      <c r="F1834" s="84">
        <v>38.0</v>
      </c>
    </row>
    <row r="1835">
      <c r="E1835" s="84" t="s">
        <v>1948</v>
      </c>
      <c r="F1835" s="84">
        <v>31.0</v>
      </c>
    </row>
    <row r="1836">
      <c r="E1836" s="84" t="s">
        <v>1949</v>
      </c>
      <c r="F1836" s="84">
        <v>37.0</v>
      </c>
    </row>
    <row r="1837">
      <c r="E1837" s="84" t="s">
        <v>1950</v>
      </c>
      <c r="F1837" s="84">
        <v>38.0</v>
      </c>
    </row>
    <row r="1838">
      <c r="E1838" s="84" t="s">
        <v>1951</v>
      </c>
      <c r="F1838" s="84">
        <v>35.0</v>
      </c>
    </row>
    <row r="1839">
      <c r="E1839" s="84" t="s">
        <v>1952</v>
      </c>
      <c r="F1839" s="84">
        <v>38.0</v>
      </c>
    </row>
    <row r="1840">
      <c r="E1840" s="84" t="s">
        <v>1953</v>
      </c>
      <c r="F1840" s="84">
        <v>34.0</v>
      </c>
    </row>
    <row r="1841">
      <c r="E1841" s="84" t="s">
        <v>1954</v>
      </c>
      <c r="F1841" s="84">
        <v>38.0</v>
      </c>
    </row>
    <row r="1842">
      <c r="E1842" s="84" t="s">
        <v>1955</v>
      </c>
      <c r="F1842" s="84">
        <v>35.0</v>
      </c>
    </row>
    <row r="1843">
      <c r="E1843" s="84" t="s">
        <v>1956</v>
      </c>
      <c r="F1843" s="84">
        <v>34.0</v>
      </c>
    </row>
    <row r="1844">
      <c r="E1844" s="84" t="s">
        <v>1957</v>
      </c>
      <c r="F1844" s="84">
        <v>33.0</v>
      </c>
    </row>
    <row r="1845">
      <c r="E1845" s="84" t="s">
        <v>1958</v>
      </c>
      <c r="F1845" s="84">
        <v>35.0</v>
      </c>
    </row>
    <row r="1846">
      <c r="E1846" s="84" t="s">
        <v>1959</v>
      </c>
      <c r="F1846" s="84">
        <v>35.0</v>
      </c>
    </row>
    <row r="1847">
      <c r="E1847" s="84" t="s">
        <v>1960</v>
      </c>
      <c r="F1847" s="84">
        <v>38.0</v>
      </c>
    </row>
    <row r="1848">
      <c r="E1848" s="84" t="s">
        <v>1961</v>
      </c>
      <c r="F1848" s="84">
        <v>38.0</v>
      </c>
    </row>
    <row r="1849">
      <c r="E1849" s="84" t="s">
        <v>1962</v>
      </c>
      <c r="F1849" s="84">
        <v>38.0</v>
      </c>
    </row>
    <row r="1850">
      <c r="E1850" s="84" t="s">
        <v>1963</v>
      </c>
      <c r="F1850" s="84">
        <v>38.0</v>
      </c>
    </row>
    <row r="1851">
      <c r="E1851" s="84" t="s">
        <v>1964</v>
      </c>
      <c r="F1851" s="84">
        <v>31.0</v>
      </c>
    </row>
    <row r="1852">
      <c r="E1852" s="84" t="s">
        <v>1965</v>
      </c>
      <c r="F1852" s="84">
        <v>35.0</v>
      </c>
    </row>
    <row r="1853">
      <c r="E1853" s="84" t="s">
        <v>1966</v>
      </c>
      <c r="F1853" s="84">
        <v>32.0</v>
      </c>
    </row>
    <row r="1854">
      <c r="E1854" s="84" t="s">
        <v>1967</v>
      </c>
      <c r="F1854" s="84">
        <v>33.0</v>
      </c>
    </row>
    <row r="1855">
      <c r="E1855" s="84" t="s">
        <v>1968</v>
      </c>
      <c r="F1855" s="84">
        <v>35.0</v>
      </c>
    </row>
    <row r="1856">
      <c r="E1856" s="84" t="s">
        <v>1969</v>
      </c>
      <c r="F1856" s="84">
        <v>33.0</v>
      </c>
    </row>
    <row r="1857">
      <c r="E1857" s="84" t="s">
        <v>1970</v>
      </c>
      <c r="F1857" s="84">
        <v>33.0</v>
      </c>
    </row>
    <row r="1858">
      <c r="E1858" s="84" t="s">
        <v>1971</v>
      </c>
      <c r="F1858" s="84">
        <v>33.0</v>
      </c>
    </row>
    <row r="1859">
      <c r="E1859" s="84" t="s">
        <v>1972</v>
      </c>
      <c r="F1859" s="84">
        <v>38.0</v>
      </c>
    </row>
    <row r="1860">
      <c r="E1860" s="84" t="s">
        <v>1973</v>
      </c>
      <c r="F1860" s="84">
        <v>35.0</v>
      </c>
    </row>
    <row r="1861">
      <c r="E1861" s="84" t="s">
        <v>1974</v>
      </c>
      <c r="F1861" s="84">
        <v>35.0</v>
      </c>
    </row>
    <row r="1862">
      <c r="E1862" s="84" t="s">
        <v>1975</v>
      </c>
      <c r="F1862" s="84">
        <v>35.0</v>
      </c>
    </row>
    <row r="1863">
      <c r="E1863" s="84" t="s">
        <v>1976</v>
      </c>
      <c r="F1863" s="84">
        <v>38.0</v>
      </c>
    </row>
    <row r="1864">
      <c r="E1864" s="84" t="s">
        <v>1977</v>
      </c>
      <c r="F1864" s="84">
        <v>33.0</v>
      </c>
    </row>
    <row r="1865">
      <c r="E1865" s="84" t="s">
        <v>1978</v>
      </c>
      <c r="F1865" s="84">
        <v>31.0</v>
      </c>
    </row>
    <row r="1866">
      <c r="E1866" s="84" t="s">
        <v>1979</v>
      </c>
      <c r="F1866" s="84">
        <v>31.0</v>
      </c>
    </row>
    <row r="1867">
      <c r="E1867" s="84" t="s">
        <v>1980</v>
      </c>
      <c r="F1867" s="84">
        <v>33.0</v>
      </c>
    </row>
    <row r="1868">
      <c r="E1868" s="84" t="s">
        <v>1981</v>
      </c>
      <c r="F1868" s="84">
        <v>34.0</v>
      </c>
    </row>
    <row r="1869">
      <c r="E1869" s="84" t="s">
        <v>1982</v>
      </c>
      <c r="F1869" s="84">
        <v>38.0</v>
      </c>
    </row>
    <row r="1870">
      <c r="E1870" s="84" t="s">
        <v>1983</v>
      </c>
      <c r="F1870" s="84">
        <v>35.0</v>
      </c>
    </row>
    <row r="1871">
      <c r="E1871" s="84" t="s">
        <v>1984</v>
      </c>
      <c r="F1871" s="84">
        <v>37.0</v>
      </c>
    </row>
    <row r="1872">
      <c r="E1872" s="84" t="s">
        <v>1985</v>
      </c>
      <c r="F1872" s="84">
        <v>31.0</v>
      </c>
    </row>
    <row r="1873">
      <c r="E1873" s="84" t="s">
        <v>1986</v>
      </c>
      <c r="F1873" s="84">
        <v>33.0</v>
      </c>
    </row>
    <row r="1874">
      <c r="E1874" s="84" t="s">
        <v>1987</v>
      </c>
      <c r="F1874" s="84">
        <v>33.0</v>
      </c>
    </row>
    <row r="1875">
      <c r="E1875" s="84" t="s">
        <v>1988</v>
      </c>
      <c r="F1875" s="84">
        <v>38.0</v>
      </c>
    </row>
    <row r="1876">
      <c r="E1876" s="84" t="s">
        <v>1989</v>
      </c>
      <c r="F1876" s="84">
        <v>32.0</v>
      </c>
    </row>
    <row r="1877">
      <c r="E1877" s="84" t="s">
        <v>1990</v>
      </c>
      <c r="F1877" s="84">
        <v>38.0</v>
      </c>
    </row>
    <row r="1878">
      <c r="E1878" s="84" t="s">
        <v>1991</v>
      </c>
      <c r="F1878" s="84">
        <v>35.0</v>
      </c>
    </row>
    <row r="1879">
      <c r="E1879" s="84" t="s">
        <v>1992</v>
      </c>
      <c r="F1879" s="84">
        <v>32.0</v>
      </c>
    </row>
    <row r="1880">
      <c r="E1880" s="84" t="s">
        <v>1993</v>
      </c>
      <c r="F1880" s="84">
        <v>37.0</v>
      </c>
    </row>
    <row r="1881">
      <c r="E1881" s="84" t="s">
        <v>1994</v>
      </c>
      <c r="F1881" s="84">
        <v>37.0</v>
      </c>
    </row>
    <row r="1882">
      <c r="E1882" s="84" t="s">
        <v>1995</v>
      </c>
      <c r="F1882" s="84">
        <v>31.0</v>
      </c>
    </row>
    <row r="1883">
      <c r="E1883" s="84" t="s">
        <v>1996</v>
      </c>
      <c r="F1883" s="84">
        <v>32.0</v>
      </c>
    </row>
    <row r="1884">
      <c r="E1884" s="84" t="s">
        <v>1997</v>
      </c>
      <c r="F1884" s="84">
        <v>31.0</v>
      </c>
    </row>
    <row r="1885">
      <c r="E1885" s="84" t="s">
        <v>1998</v>
      </c>
      <c r="F1885" s="84">
        <v>35.0</v>
      </c>
    </row>
    <row r="1886">
      <c r="E1886" s="84" t="s">
        <v>1999</v>
      </c>
      <c r="F1886" s="84">
        <v>31.0</v>
      </c>
    </row>
    <row r="1887">
      <c r="E1887" s="84" t="s">
        <v>2000</v>
      </c>
      <c r="F1887" s="84">
        <v>33.0</v>
      </c>
    </row>
    <row r="1888">
      <c r="E1888" s="84" t="s">
        <v>2001</v>
      </c>
      <c r="F1888" s="84">
        <v>38.0</v>
      </c>
    </row>
    <row r="1889">
      <c r="E1889" s="84" t="s">
        <v>2002</v>
      </c>
      <c r="F1889" s="84">
        <v>33.0</v>
      </c>
    </row>
    <row r="1890">
      <c r="E1890" s="84" t="s">
        <v>2003</v>
      </c>
      <c r="F1890" s="84">
        <v>38.0</v>
      </c>
    </row>
    <row r="1891">
      <c r="E1891" s="84" t="s">
        <v>2004</v>
      </c>
      <c r="F1891" s="84">
        <v>37.0</v>
      </c>
    </row>
    <row r="1892">
      <c r="E1892" s="84" t="s">
        <v>2005</v>
      </c>
      <c r="F1892" s="84">
        <v>37.0</v>
      </c>
    </row>
    <row r="1893">
      <c r="E1893" s="84" t="s">
        <v>2006</v>
      </c>
      <c r="F1893" s="84">
        <v>32.0</v>
      </c>
    </row>
    <row r="1894">
      <c r="E1894" s="84" t="s">
        <v>2007</v>
      </c>
      <c r="F1894" s="84">
        <v>32.0</v>
      </c>
    </row>
    <row r="1895">
      <c r="E1895" s="84" t="s">
        <v>2008</v>
      </c>
      <c r="F1895" s="84">
        <v>33.0</v>
      </c>
    </row>
    <row r="1896">
      <c r="E1896" s="84" t="s">
        <v>2009</v>
      </c>
      <c r="F1896" s="84">
        <v>37.0</v>
      </c>
    </row>
    <row r="1897">
      <c r="E1897" s="84" t="s">
        <v>2010</v>
      </c>
      <c r="F1897" s="84">
        <v>37.0</v>
      </c>
    </row>
    <row r="1898">
      <c r="E1898" s="84" t="s">
        <v>2011</v>
      </c>
      <c r="F1898" s="84">
        <v>38.0</v>
      </c>
    </row>
    <row r="1899">
      <c r="E1899" s="84" t="s">
        <v>2012</v>
      </c>
      <c r="F1899" s="84">
        <v>35.0</v>
      </c>
    </row>
    <row r="1900">
      <c r="E1900" s="84" t="s">
        <v>2013</v>
      </c>
      <c r="F1900" s="84">
        <v>35.0</v>
      </c>
    </row>
    <row r="1901">
      <c r="E1901" s="84" t="s">
        <v>2014</v>
      </c>
      <c r="F1901" s="84">
        <v>31.0</v>
      </c>
    </row>
    <row r="1902">
      <c r="E1902" s="84" t="s">
        <v>2015</v>
      </c>
      <c r="F1902" s="84">
        <v>35.0</v>
      </c>
    </row>
    <row r="1903">
      <c r="E1903" s="84" t="s">
        <v>2016</v>
      </c>
      <c r="F1903" s="84">
        <v>37.0</v>
      </c>
    </row>
    <row r="1904">
      <c r="E1904" s="84" t="s">
        <v>2017</v>
      </c>
      <c r="F1904" s="84">
        <v>31.0</v>
      </c>
    </row>
    <row r="1905">
      <c r="E1905" s="84" t="s">
        <v>2018</v>
      </c>
      <c r="F1905" s="84">
        <v>32.0</v>
      </c>
    </row>
    <row r="1906">
      <c r="E1906" s="84" t="s">
        <v>2019</v>
      </c>
      <c r="F1906" s="84">
        <v>35.0</v>
      </c>
    </row>
    <row r="1907">
      <c r="E1907" s="84" t="s">
        <v>2020</v>
      </c>
      <c r="F1907" s="84">
        <v>38.0</v>
      </c>
    </row>
    <row r="1908">
      <c r="E1908" s="84" t="s">
        <v>2021</v>
      </c>
      <c r="F1908" s="84">
        <v>34.0</v>
      </c>
    </row>
    <row r="1909">
      <c r="E1909" s="84" t="s">
        <v>2022</v>
      </c>
      <c r="F1909" s="84">
        <v>32.0</v>
      </c>
    </row>
    <row r="1910">
      <c r="E1910" s="84" t="s">
        <v>2023</v>
      </c>
      <c r="F1910" s="84">
        <v>34.0</v>
      </c>
    </row>
    <row r="1911">
      <c r="E1911" s="84" t="s">
        <v>2024</v>
      </c>
      <c r="F1911" s="84">
        <v>32.0</v>
      </c>
    </row>
    <row r="1912">
      <c r="E1912" s="84" t="s">
        <v>2025</v>
      </c>
      <c r="F1912" s="84">
        <v>33.0</v>
      </c>
    </row>
    <row r="1913">
      <c r="E1913" s="84" t="s">
        <v>2026</v>
      </c>
      <c r="F1913" s="84">
        <v>33.0</v>
      </c>
    </row>
    <row r="1914">
      <c r="E1914" s="84" t="s">
        <v>2027</v>
      </c>
      <c r="F1914" s="84">
        <v>33.0</v>
      </c>
    </row>
    <row r="1915">
      <c r="E1915" s="84" t="s">
        <v>2028</v>
      </c>
      <c r="F1915" s="84">
        <v>33.0</v>
      </c>
    </row>
    <row r="1916">
      <c r="E1916" s="84" t="s">
        <v>2029</v>
      </c>
      <c r="F1916" s="84">
        <v>31.0</v>
      </c>
    </row>
    <row r="1917">
      <c r="E1917" s="84" t="s">
        <v>2030</v>
      </c>
      <c r="F1917" s="84">
        <v>31.0</v>
      </c>
    </row>
    <row r="1918">
      <c r="E1918" s="84" t="s">
        <v>2031</v>
      </c>
      <c r="F1918" s="84">
        <v>37.0</v>
      </c>
    </row>
    <row r="1919">
      <c r="E1919" s="84" t="s">
        <v>2032</v>
      </c>
      <c r="F1919" s="84">
        <v>32.0</v>
      </c>
    </row>
    <row r="1920">
      <c r="E1920" s="84" t="s">
        <v>2033</v>
      </c>
      <c r="F1920" s="84">
        <v>35.0</v>
      </c>
    </row>
    <row r="1921">
      <c r="E1921" s="84" t="s">
        <v>2034</v>
      </c>
      <c r="F1921" s="84">
        <v>38.0</v>
      </c>
    </row>
    <row r="1922">
      <c r="E1922" s="84" t="s">
        <v>2035</v>
      </c>
      <c r="F1922" s="84">
        <v>34.0</v>
      </c>
    </row>
    <row r="1923">
      <c r="E1923" s="84" t="s">
        <v>2036</v>
      </c>
      <c r="F1923" s="84">
        <v>31.0</v>
      </c>
    </row>
    <row r="1924">
      <c r="E1924" s="84" t="s">
        <v>2037</v>
      </c>
      <c r="F1924" s="84">
        <v>32.0</v>
      </c>
    </row>
    <row r="1925">
      <c r="E1925" s="84" t="s">
        <v>2038</v>
      </c>
      <c r="F1925" s="84">
        <v>32.0</v>
      </c>
    </row>
    <row r="1926">
      <c r="E1926" s="84" t="s">
        <v>2039</v>
      </c>
      <c r="F1926" s="84">
        <v>37.0</v>
      </c>
    </row>
    <row r="1927">
      <c r="E1927" s="84" t="s">
        <v>2040</v>
      </c>
      <c r="F1927" s="84">
        <v>37.0</v>
      </c>
    </row>
    <row r="1928">
      <c r="E1928" s="84" t="s">
        <v>2041</v>
      </c>
      <c r="F1928" s="84">
        <v>34.0</v>
      </c>
    </row>
    <row r="1929">
      <c r="E1929" s="84" t="s">
        <v>2042</v>
      </c>
      <c r="F1929" s="84">
        <v>35.0</v>
      </c>
    </row>
    <row r="1930">
      <c r="E1930" s="84" t="s">
        <v>2043</v>
      </c>
      <c r="F1930" s="84">
        <v>33.0</v>
      </c>
    </row>
    <row r="1931">
      <c r="E1931" s="84" t="s">
        <v>2044</v>
      </c>
      <c r="F1931" s="84">
        <v>33.0</v>
      </c>
    </row>
    <row r="1932">
      <c r="E1932" s="84" t="s">
        <v>2045</v>
      </c>
      <c r="F1932" s="84">
        <v>32.0</v>
      </c>
    </row>
    <row r="1933">
      <c r="E1933" s="84" t="s">
        <v>2046</v>
      </c>
      <c r="F1933" s="84">
        <v>33.0</v>
      </c>
    </row>
    <row r="1934">
      <c r="E1934" s="84" t="s">
        <v>2047</v>
      </c>
      <c r="F1934" s="84">
        <v>31.0</v>
      </c>
    </row>
    <row r="1935">
      <c r="E1935" s="84" t="s">
        <v>2048</v>
      </c>
      <c r="F1935" s="84">
        <v>32.0</v>
      </c>
    </row>
    <row r="1936">
      <c r="E1936" s="84" t="s">
        <v>2049</v>
      </c>
      <c r="F1936" s="84">
        <v>31.0</v>
      </c>
    </row>
    <row r="1937">
      <c r="E1937" s="84" t="s">
        <v>2050</v>
      </c>
      <c r="F1937" s="84">
        <v>37.0</v>
      </c>
    </row>
    <row r="1938">
      <c r="E1938" s="84" t="s">
        <v>2051</v>
      </c>
      <c r="F1938" s="84">
        <v>33.0</v>
      </c>
    </row>
    <row r="1939">
      <c r="E1939" s="84" t="s">
        <v>2052</v>
      </c>
      <c r="F1939" s="84">
        <v>38.0</v>
      </c>
    </row>
    <row r="1940">
      <c r="E1940" s="84" t="s">
        <v>2053</v>
      </c>
      <c r="F1940" s="84">
        <v>37.0</v>
      </c>
    </row>
    <row r="1941">
      <c r="E1941" s="84" t="s">
        <v>2054</v>
      </c>
      <c r="F1941" s="84">
        <v>34.0</v>
      </c>
    </row>
    <row r="1942">
      <c r="E1942" s="84" t="s">
        <v>2055</v>
      </c>
      <c r="F1942" s="84">
        <v>31.0</v>
      </c>
    </row>
    <row r="1943">
      <c r="E1943" s="84" t="s">
        <v>2056</v>
      </c>
      <c r="F1943" s="84">
        <v>35.0</v>
      </c>
    </row>
    <row r="1944">
      <c r="E1944" s="84" t="s">
        <v>2057</v>
      </c>
      <c r="F1944" s="84">
        <v>35.0</v>
      </c>
    </row>
    <row r="1945">
      <c r="E1945" s="84" t="s">
        <v>2058</v>
      </c>
      <c r="F1945" s="84">
        <v>32.0</v>
      </c>
    </row>
    <row r="1946">
      <c r="E1946" s="84" t="s">
        <v>2059</v>
      </c>
      <c r="F1946" s="84">
        <v>38.0</v>
      </c>
    </row>
    <row r="1947">
      <c r="E1947" s="84" t="s">
        <v>2060</v>
      </c>
      <c r="F1947" s="84">
        <v>32.0</v>
      </c>
    </row>
    <row r="1948">
      <c r="E1948" s="84" t="s">
        <v>2061</v>
      </c>
      <c r="F1948" s="84">
        <v>37.0</v>
      </c>
    </row>
    <row r="1949">
      <c r="E1949" s="84" t="s">
        <v>2062</v>
      </c>
      <c r="F1949" s="84">
        <v>37.0</v>
      </c>
    </row>
    <row r="1950">
      <c r="E1950" s="84" t="s">
        <v>2063</v>
      </c>
      <c r="F1950" s="84">
        <v>34.0</v>
      </c>
    </row>
    <row r="1951">
      <c r="E1951" s="84" t="s">
        <v>2064</v>
      </c>
      <c r="F1951" s="84">
        <v>35.0</v>
      </c>
    </row>
    <row r="1952">
      <c r="E1952" s="84" t="s">
        <v>2065</v>
      </c>
      <c r="F1952" s="84">
        <v>35.0</v>
      </c>
    </row>
    <row r="1953">
      <c r="E1953" s="84" t="s">
        <v>2066</v>
      </c>
      <c r="F1953" s="84">
        <v>33.0</v>
      </c>
    </row>
    <row r="1954">
      <c r="E1954" s="84" t="s">
        <v>2067</v>
      </c>
      <c r="F1954" s="84">
        <v>37.0</v>
      </c>
    </row>
    <row r="1955">
      <c r="E1955" s="84" t="s">
        <v>2068</v>
      </c>
      <c r="F1955" s="84">
        <v>31.0</v>
      </c>
    </row>
    <row r="1956">
      <c r="E1956" s="84" t="s">
        <v>2069</v>
      </c>
      <c r="F1956" s="84">
        <v>38.0</v>
      </c>
    </row>
    <row r="1957">
      <c r="E1957" s="84" t="s">
        <v>2070</v>
      </c>
      <c r="F1957" s="84">
        <v>33.0</v>
      </c>
    </row>
    <row r="1958">
      <c r="E1958" s="84" t="s">
        <v>2071</v>
      </c>
      <c r="F1958" s="84">
        <v>38.0</v>
      </c>
    </row>
    <row r="1959">
      <c r="E1959" s="84" t="s">
        <v>2072</v>
      </c>
      <c r="F1959" s="84">
        <v>31.0</v>
      </c>
    </row>
    <row r="1960">
      <c r="E1960" s="84" t="s">
        <v>2073</v>
      </c>
      <c r="F1960" s="84">
        <v>33.0</v>
      </c>
    </row>
    <row r="1961">
      <c r="E1961" s="84" t="s">
        <v>2074</v>
      </c>
      <c r="F1961" s="84">
        <v>35.0</v>
      </c>
    </row>
    <row r="1962">
      <c r="E1962" s="84" t="s">
        <v>2075</v>
      </c>
      <c r="F1962" s="84">
        <v>35.0</v>
      </c>
    </row>
    <row r="1963">
      <c r="E1963" s="84" t="s">
        <v>2076</v>
      </c>
      <c r="F1963" s="84">
        <v>32.0</v>
      </c>
    </row>
    <row r="1964">
      <c r="E1964" s="84" t="s">
        <v>2077</v>
      </c>
      <c r="F1964" s="84">
        <v>34.0</v>
      </c>
    </row>
    <row r="1965">
      <c r="E1965" s="84" t="s">
        <v>2078</v>
      </c>
      <c r="F1965" s="84">
        <v>35.0</v>
      </c>
    </row>
    <row r="1966">
      <c r="E1966" s="84" t="s">
        <v>2079</v>
      </c>
      <c r="F1966" s="84">
        <v>34.0</v>
      </c>
    </row>
    <row r="1967">
      <c r="E1967" s="84" t="s">
        <v>2080</v>
      </c>
      <c r="F1967" s="84">
        <v>32.0</v>
      </c>
    </row>
    <row r="1968">
      <c r="E1968" s="84" t="s">
        <v>2081</v>
      </c>
      <c r="F1968" s="84">
        <v>38.0</v>
      </c>
    </row>
    <row r="1969">
      <c r="E1969" s="84" t="s">
        <v>2082</v>
      </c>
      <c r="F1969" s="84">
        <v>38.0</v>
      </c>
    </row>
    <row r="1970">
      <c r="E1970" s="84" t="s">
        <v>2083</v>
      </c>
      <c r="F1970" s="84">
        <v>34.0</v>
      </c>
    </row>
    <row r="1971">
      <c r="E1971" s="84" t="s">
        <v>2084</v>
      </c>
      <c r="F1971" s="84">
        <v>31.0</v>
      </c>
    </row>
    <row r="1972">
      <c r="E1972" s="84" t="s">
        <v>2085</v>
      </c>
      <c r="F1972" s="84">
        <v>37.0</v>
      </c>
    </row>
    <row r="1973">
      <c r="E1973" s="84" t="s">
        <v>2086</v>
      </c>
      <c r="F1973" s="84">
        <v>31.0</v>
      </c>
    </row>
    <row r="1974">
      <c r="E1974" s="84" t="s">
        <v>2087</v>
      </c>
      <c r="F1974" s="84">
        <v>31.0</v>
      </c>
    </row>
    <row r="1975">
      <c r="E1975" s="84" t="s">
        <v>2088</v>
      </c>
      <c r="F1975" s="84">
        <v>33.0</v>
      </c>
    </row>
    <row r="1976">
      <c r="E1976" s="84" t="s">
        <v>2089</v>
      </c>
      <c r="F1976" s="84">
        <v>32.0</v>
      </c>
    </row>
    <row r="1977">
      <c r="E1977" s="84" t="s">
        <v>2090</v>
      </c>
      <c r="F1977" s="84">
        <v>33.0</v>
      </c>
    </row>
    <row r="1978">
      <c r="E1978" s="84" t="s">
        <v>2091</v>
      </c>
      <c r="F1978" s="84">
        <v>32.0</v>
      </c>
    </row>
    <row r="1979">
      <c r="E1979" s="84" t="s">
        <v>2092</v>
      </c>
      <c r="F1979" s="84">
        <v>33.0</v>
      </c>
    </row>
    <row r="1980">
      <c r="E1980" s="84" t="s">
        <v>2093</v>
      </c>
      <c r="F1980" s="84">
        <v>32.0</v>
      </c>
    </row>
    <row r="1981">
      <c r="E1981" s="84" t="s">
        <v>2094</v>
      </c>
      <c r="F1981" s="84">
        <v>38.0</v>
      </c>
    </row>
    <row r="1982">
      <c r="E1982" s="84" t="s">
        <v>2095</v>
      </c>
      <c r="F1982" s="84">
        <v>38.0</v>
      </c>
    </row>
    <row r="1983">
      <c r="E1983" s="84" t="s">
        <v>2096</v>
      </c>
      <c r="F1983" s="84">
        <v>31.0</v>
      </c>
    </row>
    <row r="1984">
      <c r="E1984" s="84" t="s">
        <v>2097</v>
      </c>
      <c r="F1984" s="84">
        <v>35.0</v>
      </c>
    </row>
    <row r="1985">
      <c r="E1985" s="84" t="s">
        <v>2098</v>
      </c>
      <c r="F1985" s="84">
        <v>31.0</v>
      </c>
    </row>
    <row r="1986">
      <c r="E1986" s="84" t="s">
        <v>2099</v>
      </c>
      <c r="F1986" s="84">
        <v>31.0</v>
      </c>
    </row>
    <row r="1987">
      <c r="E1987" s="84" t="s">
        <v>2100</v>
      </c>
      <c r="F1987" s="84">
        <v>33.0</v>
      </c>
    </row>
    <row r="1988">
      <c r="E1988" s="84" t="s">
        <v>2101</v>
      </c>
      <c r="F1988" s="84">
        <v>31.0</v>
      </c>
    </row>
    <row r="1989">
      <c r="E1989" s="84" t="s">
        <v>2102</v>
      </c>
      <c r="F1989" s="84">
        <v>31.0</v>
      </c>
    </row>
    <row r="1990">
      <c r="E1990" s="84" t="s">
        <v>2103</v>
      </c>
      <c r="F1990" s="84">
        <v>31.0</v>
      </c>
    </row>
    <row r="1991">
      <c r="E1991" s="84" t="s">
        <v>2104</v>
      </c>
      <c r="F1991" s="84">
        <v>32.0</v>
      </c>
    </row>
    <row r="1992">
      <c r="E1992" s="84" t="s">
        <v>2105</v>
      </c>
      <c r="F1992" s="84">
        <v>34.0</v>
      </c>
    </row>
    <row r="1993">
      <c r="E1993" s="84" t="s">
        <v>2106</v>
      </c>
      <c r="F1993" s="84">
        <v>38.0</v>
      </c>
    </row>
    <row r="1994">
      <c r="E1994" s="84" t="s">
        <v>2107</v>
      </c>
      <c r="F1994" s="84">
        <v>31.0</v>
      </c>
    </row>
    <row r="1995">
      <c r="E1995" s="84" t="s">
        <v>2108</v>
      </c>
      <c r="F1995" s="84">
        <v>32.0</v>
      </c>
    </row>
    <row r="1996">
      <c r="E1996" s="84" t="s">
        <v>2109</v>
      </c>
      <c r="F1996" s="84">
        <v>32.0</v>
      </c>
    </row>
    <row r="1997">
      <c r="E1997" s="84" t="s">
        <v>2110</v>
      </c>
      <c r="F1997" s="84">
        <v>33.0</v>
      </c>
    </row>
    <row r="1998">
      <c r="E1998" s="84" t="s">
        <v>2111</v>
      </c>
      <c r="F1998" s="84">
        <v>32.0</v>
      </c>
    </row>
    <row r="1999">
      <c r="E1999" s="84" t="s">
        <v>2112</v>
      </c>
      <c r="F1999" s="84">
        <v>32.0</v>
      </c>
    </row>
    <row r="2000">
      <c r="E2000" s="84" t="s">
        <v>2113</v>
      </c>
      <c r="F2000" s="84">
        <v>32.0</v>
      </c>
    </row>
    <row r="2001">
      <c r="E2001" s="84" t="s">
        <v>2114</v>
      </c>
      <c r="F2001" s="84">
        <v>34.0</v>
      </c>
    </row>
    <row r="2002">
      <c r="E2002" s="84" t="s">
        <v>2115</v>
      </c>
      <c r="F2002" s="84">
        <v>32.0</v>
      </c>
    </row>
    <row r="2003">
      <c r="E2003" s="84" t="s">
        <v>2116</v>
      </c>
      <c r="F2003" s="84">
        <v>38.0</v>
      </c>
    </row>
    <row r="2004">
      <c r="E2004" s="84" t="s">
        <v>2117</v>
      </c>
      <c r="F2004" s="84">
        <v>33.0</v>
      </c>
    </row>
    <row r="2005">
      <c r="E2005" s="84" t="s">
        <v>2118</v>
      </c>
      <c r="F2005" s="84">
        <v>31.0</v>
      </c>
    </row>
    <row r="2006">
      <c r="E2006" s="84" t="s">
        <v>2119</v>
      </c>
      <c r="F2006" s="84">
        <v>33.0</v>
      </c>
    </row>
    <row r="2007">
      <c r="E2007" s="84" t="s">
        <v>2120</v>
      </c>
      <c r="F2007" s="84">
        <v>34.0</v>
      </c>
    </row>
    <row r="2008">
      <c r="E2008" s="84" t="s">
        <v>2121</v>
      </c>
      <c r="F2008" s="84">
        <v>38.0</v>
      </c>
    </row>
    <row r="2009">
      <c r="E2009" s="84" t="s">
        <v>2122</v>
      </c>
      <c r="F2009" s="84">
        <v>33.0</v>
      </c>
    </row>
    <row r="2010">
      <c r="E2010" s="84" t="s">
        <v>2123</v>
      </c>
      <c r="F2010" s="84">
        <v>33.0</v>
      </c>
    </row>
    <row r="2011">
      <c r="E2011" s="84" t="s">
        <v>2124</v>
      </c>
      <c r="F2011" s="84">
        <v>32.0</v>
      </c>
    </row>
    <row r="2012">
      <c r="E2012" s="84" t="s">
        <v>2125</v>
      </c>
      <c r="F2012" s="84">
        <v>32.0</v>
      </c>
    </row>
    <row r="2013">
      <c r="E2013" s="84" t="s">
        <v>2126</v>
      </c>
      <c r="F2013" s="84">
        <v>31.0</v>
      </c>
    </row>
    <row r="2014">
      <c r="E2014" s="84" t="s">
        <v>2127</v>
      </c>
      <c r="F2014" s="84">
        <v>32.0</v>
      </c>
    </row>
    <row r="2015">
      <c r="E2015" s="84" t="s">
        <v>2128</v>
      </c>
      <c r="F2015" s="84">
        <v>38.0</v>
      </c>
    </row>
    <row r="2016">
      <c r="E2016" s="84" t="s">
        <v>2129</v>
      </c>
      <c r="F2016" s="84">
        <v>31.0</v>
      </c>
    </row>
    <row r="2017">
      <c r="E2017" s="84" t="s">
        <v>2130</v>
      </c>
      <c r="F2017" s="84">
        <v>33.0</v>
      </c>
    </row>
    <row r="2018">
      <c r="E2018" s="84" t="s">
        <v>2131</v>
      </c>
      <c r="F2018" s="84">
        <v>38.0</v>
      </c>
    </row>
    <row r="2019">
      <c r="E2019" s="84" t="s">
        <v>2132</v>
      </c>
      <c r="F2019" s="84">
        <v>33.0</v>
      </c>
    </row>
    <row r="2020">
      <c r="E2020" s="84" t="s">
        <v>2133</v>
      </c>
      <c r="F2020" s="84">
        <v>34.0</v>
      </c>
    </row>
    <row r="2021">
      <c r="E2021" s="84" t="s">
        <v>2134</v>
      </c>
      <c r="F2021" s="84">
        <v>31.0</v>
      </c>
    </row>
    <row r="2022">
      <c r="E2022" s="84" t="s">
        <v>2135</v>
      </c>
      <c r="F2022" s="84">
        <v>31.0</v>
      </c>
    </row>
    <row r="2023">
      <c r="E2023" s="84" t="s">
        <v>2136</v>
      </c>
      <c r="F2023" s="84">
        <v>31.0</v>
      </c>
    </row>
    <row r="2024">
      <c r="E2024" s="84" t="s">
        <v>2137</v>
      </c>
      <c r="F2024" s="84">
        <v>33.0</v>
      </c>
    </row>
    <row r="2025">
      <c r="E2025" s="84" t="s">
        <v>2138</v>
      </c>
      <c r="F2025" s="84">
        <v>33.0</v>
      </c>
    </row>
    <row r="2026">
      <c r="E2026" s="84" t="s">
        <v>2139</v>
      </c>
      <c r="F2026" s="84">
        <v>35.0</v>
      </c>
    </row>
    <row r="2027">
      <c r="E2027" s="84" t="s">
        <v>2140</v>
      </c>
      <c r="F2027" s="84">
        <v>32.0</v>
      </c>
    </row>
    <row r="2028">
      <c r="E2028" s="84" t="s">
        <v>2141</v>
      </c>
      <c r="F2028" s="84">
        <v>32.0</v>
      </c>
    </row>
    <row r="2029">
      <c r="E2029" s="84" t="s">
        <v>2142</v>
      </c>
      <c r="F2029" s="84">
        <v>33.0</v>
      </c>
    </row>
    <row r="2030">
      <c r="E2030" s="84" t="s">
        <v>2143</v>
      </c>
      <c r="F2030" s="84">
        <v>33.0</v>
      </c>
    </row>
    <row r="2031">
      <c r="E2031" s="84" t="s">
        <v>2144</v>
      </c>
      <c r="F2031" s="84">
        <v>35.0</v>
      </c>
    </row>
    <row r="2032">
      <c r="E2032" s="84" t="s">
        <v>2145</v>
      </c>
      <c r="F2032" s="84">
        <v>34.0</v>
      </c>
    </row>
    <row r="2033">
      <c r="E2033" s="84" t="s">
        <v>2146</v>
      </c>
      <c r="F2033" s="84">
        <v>34.0</v>
      </c>
    </row>
    <row r="2034">
      <c r="E2034" s="84" t="s">
        <v>2147</v>
      </c>
      <c r="F2034" s="84">
        <v>35.0</v>
      </c>
    </row>
    <row r="2035">
      <c r="E2035" s="84" t="s">
        <v>2148</v>
      </c>
      <c r="F2035" s="84">
        <v>32.0</v>
      </c>
    </row>
    <row r="2036">
      <c r="E2036" s="84" t="s">
        <v>2149</v>
      </c>
      <c r="F2036" s="84">
        <v>31.0</v>
      </c>
    </row>
    <row r="2037">
      <c r="E2037" s="84" t="s">
        <v>2150</v>
      </c>
      <c r="F2037" s="84">
        <v>32.0</v>
      </c>
    </row>
    <row r="2038">
      <c r="E2038" s="84" t="s">
        <v>2151</v>
      </c>
      <c r="F2038" s="84">
        <v>32.0</v>
      </c>
    </row>
    <row r="2039">
      <c r="E2039" s="84" t="s">
        <v>2152</v>
      </c>
      <c r="F2039" s="84">
        <v>35.0</v>
      </c>
    </row>
    <row r="2040">
      <c r="E2040" s="84" t="s">
        <v>2153</v>
      </c>
      <c r="F2040" s="84">
        <v>33.0</v>
      </c>
    </row>
    <row r="2041">
      <c r="E2041" s="84" t="s">
        <v>2154</v>
      </c>
      <c r="F2041" s="84">
        <v>33.0</v>
      </c>
    </row>
    <row r="2042">
      <c r="E2042" s="84" t="s">
        <v>2155</v>
      </c>
      <c r="F2042" s="84">
        <v>31.0</v>
      </c>
    </row>
    <row r="2043">
      <c r="E2043" s="84" t="s">
        <v>2156</v>
      </c>
      <c r="F2043" s="84">
        <v>31.0</v>
      </c>
    </row>
    <row r="2044">
      <c r="E2044" s="84" t="s">
        <v>2157</v>
      </c>
      <c r="F2044" s="84">
        <v>35.0</v>
      </c>
    </row>
    <row r="2045">
      <c r="E2045" s="84" t="s">
        <v>2158</v>
      </c>
      <c r="F2045" s="84">
        <v>32.0</v>
      </c>
    </row>
    <row r="2046">
      <c r="E2046" s="84" t="s">
        <v>2159</v>
      </c>
      <c r="F2046" s="84">
        <v>31.0</v>
      </c>
    </row>
    <row r="2047">
      <c r="E2047" s="84" t="s">
        <v>2160</v>
      </c>
      <c r="F2047" s="84">
        <v>33.0</v>
      </c>
    </row>
    <row r="2048">
      <c r="E2048" s="84" t="s">
        <v>2161</v>
      </c>
      <c r="F2048" s="84">
        <v>33.0</v>
      </c>
    </row>
    <row r="2049">
      <c r="E2049" s="84" t="s">
        <v>2162</v>
      </c>
      <c r="F2049" s="84">
        <v>37.0</v>
      </c>
    </row>
    <row r="2050">
      <c r="E2050" s="84" t="s">
        <v>2163</v>
      </c>
      <c r="F2050" s="84">
        <v>38.0</v>
      </c>
    </row>
    <row r="2051">
      <c r="E2051" s="84" t="s">
        <v>2164</v>
      </c>
      <c r="F2051" s="84">
        <v>31.0</v>
      </c>
    </row>
    <row r="2052">
      <c r="E2052" s="84" t="s">
        <v>2165</v>
      </c>
      <c r="F2052" s="84">
        <v>38.0</v>
      </c>
    </row>
    <row r="2053">
      <c r="E2053" s="84" t="s">
        <v>2166</v>
      </c>
      <c r="F2053" s="84">
        <v>32.0</v>
      </c>
    </row>
    <row r="2054">
      <c r="E2054" s="84" t="s">
        <v>2167</v>
      </c>
      <c r="F2054" s="84">
        <v>35.0</v>
      </c>
    </row>
    <row r="2055">
      <c r="E2055" s="84" t="s">
        <v>2168</v>
      </c>
      <c r="F2055" s="84">
        <v>31.0</v>
      </c>
    </row>
    <row r="2056">
      <c r="E2056" s="84" t="s">
        <v>2169</v>
      </c>
      <c r="F2056" s="84">
        <v>33.0</v>
      </c>
    </row>
    <row r="2057">
      <c r="E2057" s="84" t="s">
        <v>2170</v>
      </c>
      <c r="F2057" s="84">
        <v>31.0</v>
      </c>
    </row>
    <row r="2058">
      <c r="E2058" s="84" t="s">
        <v>2171</v>
      </c>
      <c r="F2058" s="84">
        <v>33.0</v>
      </c>
    </row>
    <row r="2059">
      <c r="E2059" s="84" t="s">
        <v>2172</v>
      </c>
      <c r="F2059" s="84">
        <v>37.0</v>
      </c>
    </row>
    <row r="2060">
      <c r="E2060" s="84" t="s">
        <v>2173</v>
      </c>
      <c r="F2060" s="84">
        <v>34.0</v>
      </c>
    </row>
    <row r="2061">
      <c r="E2061" s="84" t="s">
        <v>2174</v>
      </c>
      <c r="F2061" s="84">
        <v>32.0</v>
      </c>
    </row>
    <row r="2062">
      <c r="E2062" s="84" t="s">
        <v>2175</v>
      </c>
      <c r="F2062" s="84">
        <v>38.0</v>
      </c>
    </row>
    <row r="2063">
      <c r="E2063" s="84" t="s">
        <v>2176</v>
      </c>
      <c r="F2063" s="84">
        <v>33.0</v>
      </c>
    </row>
    <row r="2064">
      <c r="E2064" s="84" t="s">
        <v>2177</v>
      </c>
      <c r="F2064" s="84">
        <v>33.0</v>
      </c>
    </row>
    <row r="2065">
      <c r="E2065" s="84" t="s">
        <v>2178</v>
      </c>
      <c r="F2065" s="84">
        <v>32.0</v>
      </c>
    </row>
    <row r="2066">
      <c r="E2066" s="84" t="s">
        <v>2179</v>
      </c>
      <c r="F2066" s="84">
        <v>38.0</v>
      </c>
    </row>
    <row r="2067">
      <c r="E2067" s="84" t="s">
        <v>2180</v>
      </c>
      <c r="F2067" s="84">
        <v>37.0</v>
      </c>
    </row>
    <row r="2068">
      <c r="E2068" s="84" t="s">
        <v>2181</v>
      </c>
      <c r="F2068" s="84">
        <v>31.0</v>
      </c>
    </row>
    <row r="2069">
      <c r="E2069" s="84" t="s">
        <v>2182</v>
      </c>
      <c r="F2069" s="84">
        <v>38.0</v>
      </c>
    </row>
    <row r="2070">
      <c r="E2070" s="84" t="s">
        <v>2183</v>
      </c>
      <c r="F2070" s="84">
        <v>35.0</v>
      </c>
    </row>
    <row r="2071">
      <c r="E2071" s="84" t="s">
        <v>2184</v>
      </c>
      <c r="F2071" s="84">
        <v>34.0</v>
      </c>
    </row>
    <row r="2072">
      <c r="E2072" s="84" t="s">
        <v>2185</v>
      </c>
      <c r="F2072" s="84">
        <v>35.0</v>
      </c>
    </row>
    <row r="2073">
      <c r="E2073" s="84" t="s">
        <v>2186</v>
      </c>
      <c r="F2073" s="84">
        <v>38.0</v>
      </c>
    </row>
    <row r="2074">
      <c r="E2074" s="84" t="s">
        <v>2187</v>
      </c>
      <c r="F2074" s="84">
        <v>35.0</v>
      </c>
    </row>
    <row r="2075">
      <c r="E2075" s="84" t="s">
        <v>2188</v>
      </c>
      <c r="F2075" s="84">
        <v>38.0</v>
      </c>
    </row>
    <row r="2076">
      <c r="E2076" s="84" t="s">
        <v>2189</v>
      </c>
      <c r="F2076" s="84">
        <v>38.0</v>
      </c>
    </row>
    <row r="2077">
      <c r="E2077" s="84" t="s">
        <v>2190</v>
      </c>
      <c r="F2077" s="84">
        <v>32.0</v>
      </c>
    </row>
    <row r="2078">
      <c r="E2078" s="84" t="s">
        <v>2191</v>
      </c>
      <c r="F2078" s="84">
        <v>33.0</v>
      </c>
    </row>
    <row r="2079">
      <c r="E2079" s="84" t="s">
        <v>2192</v>
      </c>
      <c r="F2079" s="84">
        <v>33.0</v>
      </c>
    </row>
    <row r="2080">
      <c r="E2080" s="84" t="s">
        <v>2193</v>
      </c>
      <c r="F2080" s="84">
        <v>33.0</v>
      </c>
    </row>
    <row r="2081">
      <c r="E2081" s="84" t="s">
        <v>2194</v>
      </c>
      <c r="F2081" s="84">
        <v>38.0</v>
      </c>
    </row>
    <row r="2082">
      <c r="E2082" s="84" t="s">
        <v>2195</v>
      </c>
      <c r="F2082" s="84">
        <v>38.0</v>
      </c>
    </row>
    <row r="2083">
      <c r="E2083" s="84" t="s">
        <v>2196</v>
      </c>
      <c r="F2083" s="84">
        <v>33.0</v>
      </c>
    </row>
    <row r="2084">
      <c r="E2084" s="84" t="s">
        <v>2197</v>
      </c>
      <c r="F2084" s="84">
        <v>32.0</v>
      </c>
    </row>
    <row r="2085">
      <c r="E2085" s="84" t="s">
        <v>2198</v>
      </c>
      <c r="F2085" s="84">
        <v>31.0</v>
      </c>
    </row>
    <row r="2086">
      <c r="E2086" s="84" t="s">
        <v>2199</v>
      </c>
      <c r="F2086" s="84">
        <v>35.0</v>
      </c>
    </row>
    <row r="2087">
      <c r="E2087" s="84" t="s">
        <v>2200</v>
      </c>
      <c r="F2087" s="84">
        <v>31.0</v>
      </c>
    </row>
    <row r="2088">
      <c r="E2088" s="84" t="s">
        <v>2201</v>
      </c>
      <c r="F2088" s="84">
        <v>33.0</v>
      </c>
    </row>
    <row r="2089">
      <c r="E2089" s="84" t="s">
        <v>2202</v>
      </c>
      <c r="F2089" s="84">
        <v>37.0</v>
      </c>
    </row>
    <row r="2090">
      <c r="E2090" s="84" t="s">
        <v>2203</v>
      </c>
      <c r="F2090" s="84">
        <v>35.0</v>
      </c>
    </row>
    <row r="2091">
      <c r="E2091" s="84" t="s">
        <v>2204</v>
      </c>
      <c r="F2091" s="84">
        <v>33.0</v>
      </c>
    </row>
    <row r="2092">
      <c r="E2092" s="84" t="s">
        <v>2205</v>
      </c>
      <c r="F2092" s="84">
        <v>31.0</v>
      </c>
    </row>
    <row r="2093">
      <c r="E2093" s="84" t="s">
        <v>2206</v>
      </c>
      <c r="F2093" s="84">
        <v>33.0</v>
      </c>
    </row>
    <row r="2094">
      <c r="E2094" s="84" t="s">
        <v>2207</v>
      </c>
      <c r="F2094" s="84">
        <v>33.0</v>
      </c>
    </row>
    <row r="2095">
      <c r="E2095" s="84" t="s">
        <v>2208</v>
      </c>
      <c r="F2095" s="84">
        <v>35.0</v>
      </c>
    </row>
    <row r="2096">
      <c r="E2096" s="84" t="s">
        <v>2209</v>
      </c>
      <c r="F2096" s="84">
        <v>31.0</v>
      </c>
    </row>
    <row r="2097">
      <c r="E2097" s="84" t="s">
        <v>2210</v>
      </c>
      <c r="F2097" s="84">
        <v>35.0</v>
      </c>
    </row>
    <row r="2098">
      <c r="E2098" s="84" t="s">
        <v>2211</v>
      </c>
      <c r="F2098" s="84">
        <v>33.0</v>
      </c>
    </row>
    <row r="2099">
      <c r="E2099" s="84" t="s">
        <v>2212</v>
      </c>
      <c r="F2099" s="84">
        <v>33.0</v>
      </c>
    </row>
    <row r="2100">
      <c r="E2100" s="84" t="s">
        <v>2213</v>
      </c>
      <c r="F2100" s="84">
        <v>38.0</v>
      </c>
    </row>
    <row r="2101">
      <c r="E2101" s="84" t="s">
        <v>2214</v>
      </c>
      <c r="F2101" s="84">
        <v>37.0</v>
      </c>
    </row>
    <row r="2102">
      <c r="E2102" s="84" t="s">
        <v>2215</v>
      </c>
      <c r="F2102" s="84">
        <v>35.0</v>
      </c>
    </row>
    <row r="2103">
      <c r="E2103" s="84" t="s">
        <v>2216</v>
      </c>
      <c r="F2103" s="84">
        <v>32.0</v>
      </c>
    </row>
    <row r="2104">
      <c r="E2104" s="84" t="s">
        <v>2217</v>
      </c>
      <c r="F2104" s="84">
        <v>33.0</v>
      </c>
    </row>
    <row r="2105">
      <c r="E2105" s="84" t="s">
        <v>2218</v>
      </c>
      <c r="F2105" s="84">
        <v>33.0</v>
      </c>
    </row>
    <row r="2106">
      <c r="E2106" s="84" t="s">
        <v>2219</v>
      </c>
      <c r="F2106" s="84">
        <v>37.0</v>
      </c>
    </row>
    <row r="2107">
      <c r="E2107" s="84" t="s">
        <v>2220</v>
      </c>
      <c r="F2107" s="84">
        <v>35.0</v>
      </c>
    </row>
    <row r="2108">
      <c r="E2108" s="84" t="s">
        <v>2221</v>
      </c>
      <c r="F2108" s="84">
        <v>31.0</v>
      </c>
    </row>
    <row r="2109">
      <c r="E2109" s="84" t="s">
        <v>2222</v>
      </c>
      <c r="F2109" s="84">
        <v>35.0</v>
      </c>
    </row>
    <row r="2110">
      <c r="E2110" s="84" t="s">
        <v>2223</v>
      </c>
      <c r="F2110" s="84">
        <v>35.0</v>
      </c>
    </row>
    <row r="2111">
      <c r="E2111" s="84" t="s">
        <v>2224</v>
      </c>
      <c r="F2111" s="84">
        <v>32.0</v>
      </c>
    </row>
    <row r="2112">
      <c r="E2112" s="84" t="s">
        <v>2225</v>
      </c>
      <c r="F2112" s="84">
        <v>35.0</v>
      </c>
    </row>
    <row r="2113">
      <c r="E2113" s="84" t="s">
        <v>2226</v>
      </c>
      <c r="F2113" s="84">
        <v>35.0</v>
      </c>
    </row>
    <row r="2114">
      <c r="E2114" s="84" t="s">
        <v>2227</v>
      </c>
      <c r="F2114" s="84">
        <v>35.0</v>
      </c>
    </row>
    <row r="2115">
      <c r="E2115" s="84" t="s">
        <v>2228</v>
      </c>
      <c r="F2115" s="84">
        <v>33.0</v>
      </c>
    </row>
    <row r="2116">
      <c r="E2116" s="84" t="s">
        <v>2229</v>
      </c>
      <c r="F2116" s="84">
        <v>31.0</v>
      </c>
    </row>
    <row r="2117">
      <c r="E2117" s="84" t="s">
        <v>2230</v>
      </c>
      <c r="F2117" s="84">
        <v>31.0</v>
      </c>
    </row>
    <row r="2118">
      <c r="E2118" s="84" t="s">
        <v>2231</v>
      </c>
      <c r="F2118" s="84">
        <v>35.0</v>
      </c>
    </row>
    <row r="2119">
      <c r="E2119" s="84" t="s">
        <v>2232</v>
      </c>
      <c r="F2119" s="84">
        <v>32.0</v>
      </c>
    </row>
    <row r="2120">
      <c r="E2120" s="84" t="s">
        <v>2233</v>
      </c>
      <c r="F2120" s="84">
        <v>32.0</v>
      </c>
    </row>
    <row r="2121">
      <c r="E2121" s="84" t="s">
        <v>2234</v>
      </c>
      <c r="F2121" s="84">
        <v>35.0</v>
      </c>
    </row>
    <row r="2122">
      <c r="E2122" s="84" t="s">
        <v>2235</v>
      </c>
      <c r="F2122" s="84">
        <v>38.0</v>
      </c>
    </row>
    <row r="2123">
      <c r="E2123" s="84" t="s">
        <v>2236</v>
      </c>
      <c r="F2123" s="84">
        <v>31.0</v>
      </c>
    </row>
    <row r="2124">
      <c r="E2124" s="84" t="s">
        <v>2237</v>
      </c>
      <c r="F2124" s="84">
        <v>33.0</v>
      </c>
    </row>
    <row r="2125">
      <c r="E2125" s="84" t="s">
        <v>2238</v>
      </c>
      <c r="F2125" s="84">
        <v>32.0</v>
      </c>
    </row>
    <row r="2126">
      <c r="E2126" s="84" t="s">
        <v>2239</v>
      </c>
      <c r="F2126" s="84">
        <v>31.0</v>
      </c>
    </row>
    <row r="2127">
      <c r="E2127" s="84" t="s">
        <v>2240</v>
      </c>
      <c r="F2127" s="84">
        <v>35.0</v>
      </c>
    </row>
    <row r="2128">
      <c r="E2128" s="84" t="s">
        <v>2241</v>
      </c>
      <c r="F2128" s="84">
        <v>38.0</v>
      </c>
    </row>
    <row r="2129">
      <c r="E2129" s="84" t="s">
        <v>2242</v>
      </c>
      <c r="F2129" s="84">
        <v>37.0</v>
      </c>
    </row>
    <row r="2130">
      <c r="E2130" s="84" t="s">
        <v>2243</v>
      </c>
      <c r="F2130" s="84">
        <v>34.0</v>
      </c>
    </row>
    <row r="2131">
      <c r="E2131" s="84" t="s">
        <v>2244</v>
      </c>
      <c r="F2131" s="84">
        <v>33.0</v>
      </c>
    </row>
    <row r="2132">
      <c r="E2132" s="84" t="s">
        <v>2245</v>
      </c>
      <c r="F2132" s="84">
        <v>35.0</v>
      </c>
    </row>
    <row r="2133">
      <c r="E2133" s="84" t="s">
        <v>2246</v>
      </c>
      <c r="F2133" s="84">
        <v>38.0</v>
      </c>
    </row>
    <row r="2134">
      <c r="E2134" s="84" t="s">
        <v>2247</v>
      </c>
      <c r="F2134" s="84">
        <v>35.0</v>
      </c>
    </row>
    <row r="2135">
      <c r="E2135" s="84" t="s">
        <v>2248</v>
      </c>
      <c r="F2135" s="84">
        <v>38.0</v>
      </c>
    </row>
    <row r="2136">
      <c r="E2136" s="84" t="s">
        <v>2249</v>
      </c>
      <c r="F2136" s="84">
        <v>31.0</v>
      </c>
    </row>
    <row r="2137">
      <c r="E2137" s="84" t="s">
        <v>2250</v>
      </c>
      <c r="F2137" s="84">
        <v>33.0</v>
      </c>
    </row>
    <row r="2138">
      <c r="E2138" s="84" t="s">
        <v>2251</v>
      </c>
      <c r="F2138" s="84">
        <v>32.0</v>
      </c>
    </row>
    <row r="2139">
      <c r="E2139" s="84" t="s">
        <v>2252</v>
      </c>
      <c r="F2139" s="84">
        <v>35.0</v>
      </c>
    </row>
    <row r="2140">
      <c r="E2140" s="84" t="s">
        <v>2253</v>
      </c>
      <c r="F2140" s="84">
        <v>32.0</v>
      </c>
    </row>
    <row r="2141">
      <c r="E2141" s="84" t="s">
        <v>2254</v>
      </c>
      <c r="F2141" s="84">
        <v>33.0</v>
      </c>
    </row>
    <row r="2142">
      <c r="E2142" s="84" t="s">
        <v>2255</v>
      </c>
      <c r="F2142" s="84">
        <v>33.0</v>
      </c>
    </row>
    <row r="2143">
      <c r="E2143" s="84" t="s">
        <v>2256</v>
      </c>
      <c r="F2143" s="84">
        <v>35.0</v>
      </c>
    </row>
    <row r="2144">
      <c r="E2144" s="84" t="s">
        <v>2257</v>
      </c>
      <c r="F2144" s="84">
        <v>32.0</v>
      </c>
    </row>
    <row r="2145">
      <c r="E2145" s="84" t="s">
        <v>2258</v>
      </c>
      <c r="F2145" s="84">
        <v>38.0</v>
      </c>
    </row>
    <row r="2146">
      <c r="E2146" s="84" t="s">
        <v>2259</v>
      </c>
      <c r="F2146" s="84">
        <v>33.0</v>
      </c>
    </row>
    <row r="2147">
      <c r="E2147" s="84" t="s">
        <v>2260</v>
      </c>
      <c r="F2147" s="84">
        <v>34.0</v>
      </c>
    </row>
    <row r="2148">
      <c r="E2148" s="84" t="s">
        <v>2261</v>
      </c>
      <c r="F2148" s="84">
        <v>37.0</v>
      </c>
    </row>
    <row r="2149">
      <c r="E2149" s="84" t="s">
        <v>2262</v>
      </c>
      <c r="F2149" s="84">
        <v>31.0</v>
      </c>
    </row>
    <row r="2150">
      <c r="E2150" s="84" t="s">
        <v>2263</v>
      </c>
      <c r="F2150" s="84">
        <v>33.0</v>
      </c>
    </row>
    <row r="2151">
      <c r="E2151" s="84" t="s">
        <v>2264</v>
      </c>
      <c r="F2151" s="84">
        <v>31.0</v>
      </c>
    </row>
    <row r="2152">
      <c r="E2152" s="84" t="s">
        <v>2265</v>
      </c>
      <c r="F2152" s="84">
        <v>33.0</v>
      </c>
    </row>
    <row r="2153">
      <c r="E2153" s="84" t="s">
        <v>2266</v>
      </c>
      <c r="F2153" s="84">
        <v>31.0</v>
      </c>
    </row>
    <row r="2154">
      <c r="E2154" s="84" t="s">
        <v>2267</v>
      </c>
      <c r="F2154" s="84">
        <v>32.0</v>
      </c>
    </row>
    <row r="2155">
      <c r="E2155" s="84" t="s">
        <v>2268</v>
      </c>
      <c r="F2155" s="84">
        <v>34.0</v>
      </c>
    </row>
    <row r="2156">
      <c r="E2156" s="84" t="s">
        <v>2269</v>
      </c>
      <c r="F2156" s="84">
        <v>32.0</v>
      </c>
    </row>
    <row r="2157">
      <c r="E2157" s="84" t="s">
        <v>2270</v>
      </c>
      <c r="F2157" s="84">
        <v>35.0</v>
      </c>
    </row>
    <row r="2158">
      <c r="E2158" s="84" t="s">
        <v>2271</v>
      </c>
      <c r="F2158" s="84">
        <v>35.0</v>
      </c>
    </row>
    <row r="2159">
      <c r="E2159" s="84" t="s">
        <v>2272</v>
      </c>
      <c r="F2159" s="84">
        <v>32.0</v>
      </c>
    </row>
    <row r="2160">
      <c r="E2160" s="84" t="s">
        <v>2273</v>
      </c>
      <c r="F2160" s="84">
        <v>35.0</v>
      </c>
    </row>
    <row r="2161">
      <c r="E2161" s="84" t="s">
        <v>2274</v>
      </c>
      <c r="F2161" s="84">
        <v>38.0</v>
      </c>
    </row>
    <row r="2162">
      <c r="E2162" s="84" t="s">
        <v>2275</v>
      </c>
      <c r="F2162" s="84">
        <v>35.0</v>
      </c>
    </row>
    <row r="2163">
      <c r="E2163" s="84" t="s">
        <v>2276</v>
      </c>
      <c r="F2163" s="84">
        <v>33.0</v>
      </c>
    </row>
    <row r="2164">
      <c r="E2164" s="84" t="s">
        <v>2277</v>
      </c>
      <c r="F2164" s="84">
        <v>34.0</v>
      </c>
    </row>
    <row r="2165">
      <c r="E2165" s="84" t="s">
        <v>2278</v>
      </c>
      <c r="F2165" s="84">
        <v>38.0</v>
      </c>
    </row>
    <row r="2166">
      <c r="E2166" s="84" t="s">
        <v>2279</v>
      </c>
      <c r="F2166" s="84">
        <v>35.0</v>
      </c>
    </row>
    <row r="2167">
      <c r="E2167" s="84" t="s">
        <v>2280</v>
      </c>
      <c r="F2167" s="84">
        <v>32.0</v>
      </c>
    </row>
    <row r="2168">
      <c r="E2168" s="84" t="s">
        <v>2281</v>
      </c>
      <c r="F2168" s="84">
        <v>38.0</v>
      </c>
    </row>
    <row r="2169">
      <c r="E2169" s="84" t="s">
        <v>2282</v>
      </c>
      <c r="F2169" s="84">
        <v>33.0</v>
      </c>
    </row>
    <row r="2170">
      <c r="E2170" s="84" t="s">
        <v>2283</v>
      </c>
      <c r="F2170" s="84">
        <v>34.0</v>
      </c>
    </row>
    <row r="2171">
      <c r="E2171" s="84" t="s">
        <v>2284</v>
      </c>
      <c r="F2171" s="84">
        <v>34.0</v>
      </c>
    </row>
    <row r="2172">
      <c r="E2172" s="84" t="s">
        <v>2285</v>
      </c>
      <c r="F2172" s="84">
        <v>33.0</v>
      </c>
    </row>
    <row r="2173">
      <c r="E2173" s="84" t="s">
        <v>2286</v>
      </c>
      <c r="F2173" s="84">
        <v>38.0</v>
      </c>
    </row>
    <row r="2174">
      <c r="E2174" s="84" t="s">
        <v>2287</v>
      </c>
      <c r="F2174" s="84">
        <v>34.0</v>
      </c>
    </row>
    <row r="2175">
      <c r="E2175" s="84" t="s">
        <v>2288</v>
      </c>
      <c r="F2175" s="84">
        <v>38.0</v>
      </c>
    </row>
    <row r="2176">
      <c r="E2176" s="84" t="s">
        <v>2289</v>
      </c>
      <c r="F2176" s="84">
        <v>31.0</v>
      </c>
    </row>
    <row r="2177">
      <c r="E2177" s="84" t="s">
        <v>2290</v>
      </c>
      <c r="F2177" s="84">
        <v>38.0</v>
      </c>
    </row>
    <row r="2178">
      <c r="E2178" s="84" t="s">
        <v>2291</v>
      </c>
      <c r="F2178" s="84">
        <v>33.0</v>
      </c>
    </row>
    <row r="2179">
      <c r="E2179" s="84" t="s">
        <v>2292</v>
      </c>
      <c r="F2179" s="84">
        <v>37.0</v>
      </c>
    </row>
    <row r="2180">
      <c r="E2180" s="84" t="s">
        <v>2293</v>
      </c>
      <c r="F2180" s="84">
        <v>38.0</v>
      </c>
    </row>
    <row r="2181">
      <c r="E2181" s="84" t="s">
        <v>2294</v>
      </c>
      <c r="F2181" s="84">
        <v>35.0</v>
      </c>
    </row>
    <row r="2182">
      <c r="E2182" s="84" t="s">
        <v>2295</v>
      </c>
      <c r="F2182" s="84">
        <v>38.0</v>
      </c>
    </row>
    <row r="2183">
      <c r="E2183" s="84" t="s">
        <v>2296</v>
      </c>
      <c r="F2183" s="84">
        <v>38.0</v>
      </c>
    </row>
    <row r="2184">
      <c r="E2184" s="84" t="s">
        <v>2297</v>
      </c>
      <c r="F2184" s="84">
        <v>38.0</v>
      </c>
    </row>
    <row r="2185">
      <c r="E2185" s="84" t="s">
        <v>2298</v>
      </c>
      <c r="F2185" s="84">
        <v>34.0</v>
      </c>
    </row>
    <row r="2186">
      <c r="E2186" s="84" t="s">
        <v>2299</v>
      </c>
      <c r="F2186" s="84">
        <v>38.0</v>
      </c>
    </row>
    <row r="2187">
      <c r="E2187" s="84" t="s">
        <v>2300</v>
      </c>
      <c r="F2187" s="84">
        <v>38.0</v>
      </c>
    </row>
    <row r="2188">
      <c r="E2188" s="84" t="s">
        <v>2301</v>
      </c>
      <c r="F2188" s="84">
        <v>34.0</v>
      </c>
    </row>
    <row r="2189">
      <c r="E2189" s="84" t="s">
        <v>2302</v>
      </c>
      <c r="F2189" s="84">
        <v>33.0</v>
      </c>
    </row>
    <row r="2190">
      <c r="E2190" s="84" t="s">
        <v>2303</v>
      </c>
      <c r="F2190" s="84">
        <v>31.0</v>
      </c>
    </row>
    <row r="2191">
      <c r="E2191" s="84" t="s">
        <v>2304</v>
      </c>
      <c r="F2191" s="84">
        <v>31.0</v>
      </c>
    </row>
    <row r="2192">
      <c r="E2192" s="84" t="s">
        <v>2305</v>
      </c>
      <c r="F2192" s="84">
        <v>32.0</v>
      </c>
    </row>
    <row r="2193">
      <c r="E2193" s="84" t="s">
        <v>2306</v>
      </c>
      <c r="F2193" s="84">
        <v>33.0</v>
      </c>
    </row>
    <row r="2194">
      <c r="E2194" s="84" t="s">
        <v>2307</v>
      </c>
      <c r="F2194" s="84">
        <v>35.0</v>
      </c>
    </row>
    <row r="2195">
      <c r="E2195" s="84" t="s">
        <v>2308</v>
      </c>
      <c r="F2195" s="84">
        <v>33.0</v>
      </c>
    </row>
    <row r="2196">
      <c r="E2196" s="84" t="s">
        <v>2309</v>
      </c>
      <c r="F2196" s="84">
        <v>33.0</v>
      </c>
    </row>
    <row r="2197">
      <c r="E2197" s="84" t="s">
        <v>2310</v>
      </c>
      <c r="F2197" s="84">
        <v>32.0</v>
      </c>
    </row>
    <row r="2198">
      <c r="E2198" s="84" t="s">
        <v>2311</v>
      </c>
      <c r="F2198" s="84">
        <v>32.0</v>
      </c>
    </row>
    <row r="2199">
      <c r="E2199" s="84" t="s">
        <v>2312</v>
      </c>
      <c r="F2199" s="84">
        <v>35.0</v>
      </c>
    </row>
    <row r="2200">
      <c r="E2200" s="84" t="s">
        <v>2313</v>
      </c>
      <c r="F2200" s="84">
        <v>67.0</v>
      </c>
    </row>
    <row r="2201">
      <c r="E2201" s="84" t="s">
        <v>2314</v>
      </c>
      <c r="F2201" s="84">
        <v>67.0</v>
      </c>
    </row>
    <row r="2202">
      <c r="E2202" s="84" t="s">
        <v>2315</v>
      </c>
      <c r="F2202" s="84">
        <v>67.0</v>
      </c>
    </row>
    <row r="2203">
      <c r="E2203" s="84" t="s">
        <v>2316</v>
      </c>
      <c r="F2203" s="84">
        <v>67.0</v>
      </c>
    </row>
    <row r="2204">
      <c r="E2204" s="84" t="s">
        <v>2317</v>
      </c>
      <c r="F2204" s="84">
        <v>67.0</v>
      </c>
    </row>
    <row r="2205">
      <c r="E2205" s="84" t="s">
        <v>2318</v>
      </c>
      <c r="F2205" s="84">
        <v>67.0</v>
      </c>
    </row>
    <row r="2206">
      <c r="E2206" s="84" t="s">
        <v>2319</v>
      </c>
      <c r="F2206" s="84">
        <v>67.0</v>
      </c>
    </row>
    <row r="2207">
      <c r="E2207" s="84" t="s">
        <v>2320</v>
      </c>
      <c r="F2207" s="84">
        <v>67.0</v>
      </c>
    </row>
    <row r="2208">
      <c r="E2208" s="84" t="s">
        <v>2321</v>
      </c>
      <c r="F2208" s="84">
        <v>67.0</v>
      </c>
    </row>
    <row r="2209">
      <c r="E2209" s="84" t="s">
        <v>2322</v>
      </c>
      <c r="F2209" s="84">
        <v>67.0</v>
      </c>
    </row>
    <row r="2210">
      <c r="E2210" s="84" t="s">
        <v>2323</v>
      </c>
      <c r="F2210" s="84">
        <v>67.0</v>
      </c>
    </row>
    <row r="2211">
      <c r="E2211" s="84" t="s">
        <v>2324</v>
      </c>
      <c r="F2211" s="84">
        <v>67.0</v>
      </c>
    </row>
    <row r="2212">
      <c r="E2212" s="84" t="s">
        <v>2325</v>
      </c>
      <c r="F2212" s="84">
        <v>67.0</v>
      </c>
    </row>
    <row r="2213">
      <c r="E2213" s="84" t="s">
        <v>2326</v>
      </c>
      <c r="F2213" s="84">
        <v>67.0</v>
      </c>
    </row>
    <row r="2214">
      <c r="E2214" s="84" t="s">
        <v>2327</v>
      </c>
      <c r="F2214" s="84">
        <v>67.0</v>
      </c>
    </row>
    <row r="2215">
      <c r="E2215" s="84" t="s">
        <v>2328</v>
      </c>
      <c r="F2215" s="84">
        <v>67.0</v>
      </c>
    </row>
    <row r="2216">
      <c r="E2216" s="84" t="s">
        <v>2329</v>
      </c>
      <c r="F2216" s="84">
        <v>67.0</v>
      </c>
    </row>
    <row r="2217">
      <c r="E2217" s="84" t="s">
        <v>2330</v>
      </c>
      <c r="F2217" s="84">
        <v>67.0</v>
      </c>
    </row>
    <row r="2218">
      <c r="E2218" s="84" t="s">
        <v>2331</v>
      </c>
      <c r="F2218" s="84">
        <v>67.0</v>
      </c>
    </row>
    <row r="2219">
      <c r="E2219" s="84" t="s">
        <v>2332</v>
      </c>
      <c r="F2219" s="84">
        <v>67.0</v>
      </c>
    </row>
    <row r="2220">
      <c r="E2220" s="84" t="s">
        <v>2333</v>
      </c>
      <c r="F2220" s="84">
        <v>67.0</v>
      </c>
    </row>
    <row r="2221">
      <c r="E2221" s="84" t="s">
        <v>2334</v>
      </c>
      <c r="F2221" s="84">
        <v>67.0</v>
      </c>
    </row>
    <row r="2222">
      <c r="E2222" s="84" t="s">
        <v>2335</v>
      </c>
      <c r="F2222" s="84">
        <v>67.0</v>
      </c>
    </row>
    <row r="2223">
      <c r="E2223" s="84" t="s">
        <v>2336</v>
      </c>
      <c r="F2223" s="84">
        <v>67.0</v>
      </c>
    </row>
    <row r="2224">
      <c r="E2224" s="84" t="s">
        <v>2337</v>
      </c>
      <c r="F2224" s="84">
        <v>67.0</v>
      </c>
    </row>
    <row r="2225">
      <c r="E2225" s="84" t="s">
        <v>2338</v>
      </c>
      <c r="F2225" s="84">
        <v>67.0</v>
      </c>
    </row>
    <row r="2226">
      <c r="E2226" s="84" t="s">
        <v>2339</v>
      </c>
      <c r="F2226" s="84">
        <v>67.0</v>
      </c>
    </row>
    <row r="2227">
      <c r="E2227" s="84" t="s">
        <v>2340</v>
      </c>
      <c r="F2227" s="84">
        <v>67.0</v>
      </c>
    </row>
    <row r="2228">
      <c r="E2228" s="84" t="s">
        <v>2341</v>
      </c>
      <c r="F2228" s="84">
        <v>67.0</v>
      </c>
    </row>
    <row r="2229">
      <c r="E2229" s="84" t="s">
        <v>2342</v>
      </c>
      <c r="F2229" s="84">
        <v>67.0</v>
      </c>
    </row>
    <row r="2230">
      <c r="E2230" s="84" t="s">
        <v>2343</v>
      </c>
      <c r="F2230" s="84">
        <v>67.0</v>
      </c>
    </row>
    <row r="2231">
      <c r="E2231" s="84" t="s">
        <v>2344</v>
      </c>
      <c r="F2231" s="84">
        <v>67.0</v>
      </c>
    </row>
    <row r="2232">
      <c r="E2232" s="84" t="s">
        <v>2345</v>
      </c>
      <c r="F2232" s="84">
        <v>67.0</v>
      </c>
    </row>
    <row r="2233">
      <c r="E2233" s="84" t="s">
        <v>2346</v>
      </c>
      <c r="F2233" s="84">
        <v>67.0</v>
      </c>
    </row>
    <row r="2234">
      <c r="E2234" s="84" t="s">
        <v>2347</v>
      </c>
      <c r="F2234" s="84">
        <v>67.0</v>
      </c>
    </row>
    <row r="2235">
      <c r="E2235" s="84" t="s">
        <v>2348</v>
      </c>
      <c r="F2235" s="84">
        <v>67.0</v>
      </c>
    </row>
    <row r="2236">
      <c r="E2236" s="84" t="s">
        <v>2349</v>
      </c>
      <c r="F2236" s="84">
        <v>67.0</v>
      </c>
    </row>
    <row r="2237">
      <c r="E2237" s="84" t="s">
        <v>2350</v>
      </c>
      <c r="F2237" s="84">
        <v>67.0</v>
      </c>
    </row>
    <row r="2238">
      <c r="E2238" s="84" t="s">
        <v>2351</v>
      </c>
      <c r="F2238" s="84">
        <v>67.0</v>
      </c>
    </row>
    <row r="2239">
      <c r="E2239" s="84" t="s">
        <v>2352</v>
      </c>
      <c r="F2239" s="84">
        <v>67.0</v>
      </c>
    </row>
    <row r="2240">
      <c r="E2240" s="84" t="s">
        <v>2353</v>
      </c>
      <c r="F2240" s="84">
        <v>67.0</v>
      </c>
    </row>
    <row r="2241">
      <c r="E2241" s="84" t="s">
        <v>2354</v>
      </c>
      <c r="F2241" s="84">
        <v>67.0</v>
      </c>
    </row>
    <row r="2242">
      <c r="E2242" s="84" t="s">
        <v>2355</v>
      </c>
      <c r="F2242" s="84">
        <v>67.0</v>
      </c>
    </row>
    <row r="2243">
      <c r="E2243" s="84" t="s">
        <v>2356</v>
      </c>
      <c r="F2243" s="84">
        <v>67.0</v>
      </c>
    </row>
    <row r="2244">
      <c r="E2244" s="84" t="s">
        <v>2357</v>
      </c>
      <c r="F2244" s="84">
        <v>67.0</v>
      </c>
    </row>
    <row r="2245">
      <c r="E2245" s="84" t="s">
        <v>2358</v>
      </c>
      <c r="F2245" s="84">
        <v>67.0</v>
      </c>
    </row>
    <row r="2246">
      <c r="E2246" s="84" t="s">
        <v>2359</v>
      </c>
      <c r="F2246" s="84">
        <v>67.0</v>
      </c>
    </row>
    <row r="2247">
      <c r="E2247" s="84" t="s">
        <v>2360</v>
      </c>
      <c r="F2247" s="84">
        <v>67.0</v>
      </c>
    </row>
    <row r="2248">
      <c r="E2248" s="84" t="s">
        <v>2361</v>
      </c>
      <c r="F2248" s="84">
        <v>67.0</v>
      </c>
    </row>
    <row r="2249">
      <c r="E2249" s="84" t="s">
        <v>2362</v>
      </c>
      <c r="F2249" s="84">
        <v>67.0</v>
      </c>
    </row>
    <row r="2250">
      <c r="E2250" s="84" t="s">
        <v>2363</v>
      </c>
      <c r="F2250" s="84">
        <v>67.0</v>
      </c>
    </row>
    <row r="2251">
      <c r="E2251" s="84" t="s">
        <v>2364</v>
      </c>
      <c r="F2251" s="84">
        <v>67.0</v>
      </c>
    </row>
    <row r="2252">
      <c r="E2252" s="84" t="s">
        <v>2365</v>
      </c>
      <c r="F2252" s="84">
        <v>67.0</v>
      </c>
    </row>
    <row r="2253">
      <c r="E2253" s="84" t="s">
        <v>2366</v>
      </c>
      <c r="F2253" s="84">
        <v>67.0</v>
      </c>
    </row>
    <row r="2254">
      <c r="E2254" s="84" t="s">
        <v>2367</v>
      </c>
      <c r="F2254" s="84">
        <v>67.0</v>
      </c>
    </row>
    <row r="2255">
      <c r="E2255" s="84" t="s">
        <v>2368</v>
      </c>
      <c r="F2255" s="84">
        <v>67.0</v>
      </c>
    </row>
    <row r="2256">
      <c r="E2256" s="84" t="s">
        <v>2369</v>
      </c>
      <c r="F2256" s="84">
        <v>67.0</v>
      </c>
    </row>
    <row r="2257">
      <c r="E2257" s="84" t="s">
        <v>2370</v>
      </c>
      <c r="F2257" s="84">
        <v>67.0</v>
      </c>
    </row>
    <row r="2258">
      <c r="E2258" s="84" t="s">
        <v>2371</v>
      </c>
      <c r="F2258" s="84">
        <v>67.0</v>
      </c>
    </row>
    <row r="2259">
      <c r="E2259" s="84" t="s">
        <v>2372</v>
      </c>
      <c r="F2259" s="84">
        <v>67.0</v>
      </c>
    </row>
    <row r="2260">
      <c r="E2260" s="84" t="s">
        <v>2373</v>
      </c>
      <c r="F2260" s="84">
        <v>67.0</v>
      </c>
    </row>
    <row r="2261">
      <c r="E2261" s="84" t="s">
        <v>2374</v>
      </c>
      <c r="F2261" s="84">
        <v>67.0</v>
      </c>
    </row>
    <row r="2262">
      <c r="E2262" s="84" t="s">
        <v>2375</v>
      </c>
      <c r="F2262" s="84">
        <v>67.0</v>
      </c>
    </row>
    <row r="2263">
      <c r="E2263" s="84" t="s">
        <v>2376</v>
      </c>
      <c r="F2263" s="84">
        <v>67.0</v>
      </c>
    </row>
    <row r="2264">
      <c r="E2264" s="84" t="s">
        <v>2377</v>
      </c>
      <c r="F2264" s="84">
        <v>67.0</v>
      </c>
    </row>
    <row r="2265">
      <c r="E2265" s="84" t="s">
        <v>2378</v>
      </c>
      <c r="F2265" s="84">
        <v>67.0</v>
      </c>
    </row>
    <row r="2266">
      <c r="E2266" s="84" t="s">
        <v>2379</v>
      </c>
      <c r="F2266" s="84">
        <v>67.0</v>
      </c>
    </row>
    <row r="2267">
      <c r="E2267" s="84" t="s">
        <v>2380</v>
      </c>
      <c r="F2267" s="84">
        <v>67.0</v>
      </c>
    </row>
    <row r="2268">
      <c r="E2268" s="84" t="s">
        <v>2381</v>
      </c>
      <c r="F2268" s="84">
        <v>67.0</v>
      </c>
    </row>
    <row r="2269">
      <c r="E2269" s="84" t="s">
        <v>2382</v>
      </c>
      <c r="F2269" s="84">
        <v>67.0</v>
      </c>
    </row>
    <row r="2270">
      <c r="E2270" s="84" t="s">
        <v>2383</v>
      </c>
      <c r="F2270" s="84">
        <v>67.0</v>
      </c>
    </row>
    <row r="2271">
      <c r="E2271" s="84" t="s">
        <v>2384</v>
      </c>
      <c r="F2271" s="84">
        <v>67.0</v>
      </c>
    </row>
    <row r="2272">
      <c r="E2272" s="84" t="s">
        <v>2385</v>
      </c>
      <c r="F2272" s="84">
        <v>67.0</v>
      </c>
    </row>
    <row r="2273">
      <c r="E2273" s="84" t="s">
        <v>2386</v>
      </c>
      <c r="F2273" s="84">
        <v>67.0</v>
      </c>
    </row>
    <row r="2274">
      <c r="E2274" s="84" t="s">
        <v>2387</v>
      </c>
      <c r="F2274" s="84">
        <v>67.0</v>
      </c>
    </row>
    <row r="2275">
      <c r="E2275" s="84" t="s">
        <v>2388</v>
      </c>
      <c r="F2275" s="84">
        <v>67.0</v>
      </c>
    </row>
    <row r="2276">
      <c r="E2276" s="84" t="s">
        <v>2389</v>
      </c>
      <c r="F2276" s="84">
        <v>67.0</v>
      </c>
    </row>
    <row r="2277">
      <c r="E2277" s="84" t="s">
        <v>2390</v>
      </c>
      <c r="F2277" s="84">
        <v>67.0</v>
      </c>
    </row>
    <row r="2278">
      <c r="E2278" s="84" t="s">
        <v>2391</v>
      </c>
      <c r="F2278" s="84">
        <v>65.0</v>
      </c>
    </row>
    <row r="2279">
      <c r="E2279" s="84" t="s">
        <v>2392</v>
      </c>
      <c r="F2279" s="84">
        <v>66.0</v>
      </c>
    </row>
    <row r="2280">
      <c r="E2280" s="84" t="s">
        <v>2393</v>
      </c>
      <c r="F2280" s="84">
        <v>66.0</v>
      </c>
    </row>
    <row r="2281">
      <c r="E2281" s="84" t="s">
        <v>2394</v>
      </c>
      <c r="F2281" s="84">
        <v>66.0</v>
      </c>
    </row>
    <row r="2282">
      <c r="E2282" s="84" t="s">
        <v>2395</v>
      </c>
      <c r="F2282" s="84">
        <v>66.0</v>
      </c>
    </row>
    <row r="2283">
      <c r="E2283" s="84" t="s">
        <v>2396</v>
      </c>
      <c r="F2283" s="84">
        <v>66.0</v>
      </c>
    </row>
    <row r="2284">
      <c r="E2284" s="84" t="s">
        <v>2397</v>
      </c>
      <c r="F2284" s="84">
        <v>65.0</v>
      </c>
    </row>
    <row r="2285">
      <c r="E2285" s="84" t="s">
        <v>2398</v>
      </c>
      <c r="F2285" s="84">
        <v>66.0</v>
      </c>
    </row>
    <row r="2286">
      <c r="E2286" s="84" t="s">
        <v>2399</v>
      </c>
      <c r="F2286" s="84">
        <v>66.0</v>
      </c>
    </row>
    <row r="2287">
      <c r="E2287" s="84" t="s">
        <v>2400</v>
      </c>
      <c r="F2287" s="84">
        <v>66.0</v>
      </c>
    </row>
    <row r="2288">
      <c r="E2288" s="84" t="s">
        <v>2401</v>
      </c>
      <c r="F2288" s="84">
        <v>66.0</v>
      </c>
    </row>
    <row r="2289">
      <c r="E2289" s="84" t="s">
        <v>2402</v>
      </c>
      <c r="F2289" s="84">
        <v>65.0</v>
      </c>
    </row>
    <row r="2290">
      <c r="E2290" s="84" t="s">
        <v>2403</v>
      </c>
      <c r="F2290" s="84">
        <v>65.0</v>
      </c>
    </row>
    <row r="2291">
      <c r="E2291" s="84" t="s">
        <v>2404</v>
      </c>
      <c r="F2291" s="84">
        <v>66.0</v>
      </c>
    </row>
    <row r="2292">
      <c r="E2292" s="84" t="s">
        <v>2405</v>
      </c>
      <c r="F2292" s="84">
        <v>65.0</v>
      </c>
    </row>
    <row r="2293">
      <c r="E2293" s="84" t="s">
        <v>2406</v>
      </c>
      <c r="F2293" s="84">
        <v>65.0</v>
      </c>
    </row>
    <row r="2294">
      <c r="E2294" s="84" t="s">
        <v>2407</v>
      </c>
      <c r="F2294" s="84">
        <v>66.0</v>
      </c>
    </row>
    <row r="2295">
      <c r="E2295" s="84" t="s">
        <v>2408</v>
      </c>
      <c r="F2295" s="84">
        <v>66.0</v>
      </c>
    </row>
    <row r="2296">
      <c r="E2296" s="84" t="s">
        <v>2409</v>
      </c>
      <c r="F2296" s="84">
        <v>66.0</v>
      </c>
    </row>
    <row r="2297">
      <c r="E2297" s="84" t="s">
        <v>2410</v>
      </c>
      <c r="F2297" s="84">
        <v>65.0</v>
      </c>
    </row>
    <row r="2298">
      <c r="E2298" s="84" t="s">
        <v>2411</v>
      </c>
      <c r="F2298" s="84">
        <v>66.0</v>
      </c>
    </row>
    <row r="2299">
      <c r="E2299" s="84" t="s">
        <v>2412</v>
      </c>
      <c r="F2299" s="84">
        <v>65.0</v>
      </c>
    </row>
    <row r="2300">
      <c r="E2300" s="84" t="s">
        <v>2413</v>
      </c>
      <c r="F2300" s="84">
        <v>66.0</v>
      </c>
    </row>
    <row r="2301">
      <c r="E2301" s="84" t="s">
        <v>2414</v>
      </c>
      <c r="F2301" s="84">
        <v>65.0</v>
      </c>
    </row>
    <row r="2302">
      <c r="E2302" s="84" t="s">
        <v>2415</v>
      </c>
      <c r="F2302" s="84">
        <v>65.0</v>
      </c>
    </row>
    <row r="2303">
      <c r="E2303" s="84" t="s">
        <v>2416</v>
      </c>
      <c r="F2303" s="84">
        <v>66.0</v>
      </c>
    </row>
    <row r="2304">
      <c r="E2304" s="84" t="s">
        <v>2417</v>
      </c>
      <c r="F2304" s="84">
        <v>66.0</v>
      </c>
    </row>
    <row r="2305">
      <c r="E2305" s="84" t="s">
        <v>2418</v>
      </c>
      <c r="F2305" s="84">
        <v>66.0</v>
      </c>
    </row>
    <row r="2306">
      <c r="E2306" s="84" t="s">
        <v>2419</v>
      </c>
      <c r="F2306" s="84">
        <v>65.0</v>
      </c>
    </row>
    <row r="2307">
      <c r="E2307" s="84" t="s">
        <v>2420</v>
      </c>
      <c r="F2307" s="84">
        <v>66.0</v>
      </c>
    </row>
    <row r="2308">
      <c r="E2308" s="84" t="s">
        <v>2421</v>
      </c>
      <c r="F2308" s="84">
        <v>66.0</v>
      </c>
    </row>
    <row r="2309">
      <c r="E2309" s="84" t="s">
        <v>2422</v>
      </c>
      <c r="F2309" s="84">
        <v>66.0</v>
      </c>
    </row>
    <row r="2310">
      <c r="E2310" s="84" t="s">
        <v>2423</v>
      </c>
      <c r="F2310" s="84">
        <v>66.0</v>
      </c>
    </row>
    <row r="2311">
      <c r="E2311" s="84" t="s">
        <v>2424</v>
      </c>
      <c r="F2311" s="84">
        <v>65.0</v>
      </c>
    </row>
    <row r="2312">
      <c r="E2312" s="84" t="s">
        <v>2425</v>
      </c>
      <c r="F2312" s="84">
        <v>66.0</v>
      </c>
    </row>
    <row r="2313">
      <c r="E2313" s="84" t="s">
        <v>2426</v>
      </c>
      <c r="F2313" s="84">
        <v>65.0</v>
      </c>
    </row>
    <row r="2314">
      <c r="E2314" s="84" t="s">
        <v>2427</v>
      </c>
      <c r="F2314" s="84">
        <v>66.0</v>
      </c>
    </row>
    <row r="2315">
      <c r="E2315" s="84" t="s">
        <v>2428</v>
      </c>
      <c r="F2315" s="84">
        <v>65.0</v>
      </c>
    </row>
    <row r="2316">
      <c r="E2316" s="84" t="s">
        <v>2429</v>
      </c>
      <c r="F2316" s="84">
        <v>65.0</v>
      </c>
    </row>
    <row r="2317">
      <c r="E2317" s="84" t="s">
        <v>2430</v>
      </c>
      <c r="F2317" s="84">
        <v>65.0</v>
      </c>
    </row>
    <row r="2318">
      <c r="E2318" s="84" t="s">
        <v>2431</v>
      </c>
      <c r="F2318" s="84">
        <v>65.0</v>
      </c>
    </row>
    <row r="2319">
      <c r="E2319" s="84" t="s">
        <v>2432</v>
      </c>
      <c r="F2319" s="84">
        <v>66.0</v>
      </c>
    </row>
    <row r="2320">
      <c r="E2320" s="84" t="s">
        <v>2433</v>
      </c>
      <c r="F2320" s="84">
        <v>66.0</v>
      </c>
    </row>
    <row r="2321">
      <c r="E2321" s="84" t="s">
        <v>2434</v>
      </c>
      <c r="F2321" s="84">
        <v>65.0</v>
      </c>
    </row>
    <row r="2322">
      <c r="E2322" s="84" t="s">
        <v>2435</v>
      </c>
      <c r="F2322" s="84">
        <v>66.0</v>
      </c>
    </row>
    <row r="2323">
      <c r="E2323" s="84" t="s">
        <v>2436</v>
      </c>
      <c r="F2323" s="84">
        <v>66.0</v>
      </c>
    </row>
    <row r="2324">
      <c r="E2324" s="84" t="s">
        <v>2437</v>
      </c>
      <c r="F2324" s="84">
        <v>65.0</v>
      </c>
    </row>
    <row r="2325">
      <c r="E2325" s="84" t="s">
        <v>2438</v>
      </c>
      <c r="F2325" s="84">
        <v>66.0</v>
      </c>
    </row>
    <row r="2326">
      <c r="E2326" s="84" t="s">
        <v>2439</v>
      </c>
      <c r="F2326" s="84">
        <v>66.0</v>
      </c>
    </row>
    <row r="2327">
      <c r="E2327" s="84" t="s">
        <v>2440</v>
      </c>
      <c r="F2327" s="84">
        <v>65.0</v>
      </c>
    </row>
    <row r="2328">
      <c r="E2328" s="84" t="s">
        <v>2441</v>
      </c>
      <c r="F2328" s="84">
        <v>66.0</v>
      </c>
    </row>
    <row r="2329">
      <c r="E2329" s="84" t="s">
        <v>2442</v>
      </c>
      <c r="F2329" s="84">
        <v>66.0</v>
      </c>
    </row>
    <row r="2330">
      <c r="E2330" s="84" t="s">
        <v>2443</v>
      </c>
      <c r="F2330" s="84">
        <v>66.0</v>
      </c>
    </row>
    <row r="2331">
      <c r="E2331" s="84" t="s">
        <v>2444</v>
      </c>
      <c r="F2331" s="84">
        <v>65.0</v>
      </c>
    </row>
    <row r="2332">
      <c r="E2332" s="84" t="s">
        <v>2445</v>
      </c>
      <c r="F2332" s="84">
        <v>66.0</v>
      </c>
    </row>
    <row r="2333">
      <c r="E2333" s="84" t="s">
        <v>2446</v>
      </c>
      <c r="F2333" s="84">
        <v>65.0</v>
      </c>
    </row>
    <row r="2334">
      <c r="E2334" s="84" t="s">
        <v>2447</v>
      </c>
      <c r="F2334" s="84">
        <v>65.0</v>
      </c>
    </row>
    <row r="2335">
      <c r="E2335" s="84" t="s">
        <v>2448</v>
      </c>
      <c r="F2335" s="84">
        <v>66.0</v>
      </c>
    </row>
    <row r="2336">
      <c r="E2336" s="84" t="s">
        <v>2449</v>
      </c>
      <c r="F2336" s="84">
        <v>66.0</v>
      </c>
    </row>
    <row r="2337">
      <c r="E2337" s="84" t="s">
        <v>2450</v>
      </c>
      <c r="F2337" s="84">
        <v>66.0</v>
      </c>
    </row>
    <row r="2338">
      <c r="E2338" s="84" t="s">
        <v>2451</v>
      </c>
      <c r="F2338" s="84">
        <v>66.0</v>
      </c>
    </row>
    <row r="2339">
      <c r="E2339" s="84" t="s">
        <v>2452</v>
      </c>
      <c r="F2339" s="84">
        <v>65.0</v>
      </c>
    </row>
    <row r="2340">
      <c r="E2340" s="84" t="s">
        <v>2453</v>
      </c>
      <c r="F2340" s="84">
        <v>65.0</v>
      </c>
    </row>
    <row r="2341">
      <c r="E2341" s="84" t="s">
        <v>2454</v>
      </c>
      <c r="F2341" s="84">
        <v>66.0</v>
      </c>
    </row>
    <row r="2342">
      <c r="E2342" s="84" t="s">
        <v>2455</v>
      </c>
      <c r="F2342" s="84">
        <v>66.0</v>
      </c>
    </row>
    <row r="2343">
      <c r="E2343" s="84" t="s">
        <v>2456</v>
      </c>
      <c r="F2343" s="84">
        <v>66.0</v>
      </c>
    </row>
    <row r="2344">
      <c r="E2344" s="84" t="s">
        <v>2457</v>
      </c>
      <c r="F2344" s="84">
        <v>65.0</v>
      </c>
    </row>
    <row r="2345">
      <c r="E2345" s="84" t="s">
        <v>2458</v>
      </c>
      <c r="F2345" s="84">
        <v>65.0</v>
      </c>
    </row>
    <row r="2346">
      <c r="E2346" s="84" t="s">
        <v>2459</v>
      </c>
      <c r="F2346" s="84">
        <v>65.0</v>
      </c>
    </row>
    <row r="2347">
      <c r="E2347" s="84" t="s">
        <v>2460</v>
      </c>
      <c r="F2347" s="84">
        <v>65.0</v>
      </c>
    </row>
    <row r="2348">
      <c r="E2348" s="84" t="s">
        <v>2461</v>
      </c>
      <c r="F2348" s="84">
        <v>66.0</v>
      </c>
    </row>
    <row r="2349">
      <c r="E2349" s="84" t="s">
        <v>2462</v>
      </c>
      <c r="F2349" s="84">
        <v>66.0</v>
      </c>
    </row>
    <row r="2350">
      <c r="E2350" s="84" t="s">
        <v>2463</v>
      </c>
      <c r="F2350" s="84">
        <v>66.0</v>
      </c>
    </row>
    <row r="2351">
      <c r="E2351" s="84" t="s">
        <v>2464</v>
      </c>
      <c r="F2351" s="84">
        <v>66.0</v>
      </c>
    </row>
    <row r="2352">
      <c r="E2352" s="84" t="s">
        <v>2465</v>
      </c>
      <c r="F2352" s="84">
        <v>65.0</v>
      </c>
    </row>
    <row r="2353">
      <c r="E2353" s="84" t="s">
        <v>2466</v>
      </c>
      <c r="F2353" s="84">
        <v>65.0</v>
      </c>
    </row>
    <row r="2354">
      <c r="E2354" s="84" t="s">
        <v>2467</v>
      </c>
      <c r="F2354" s="84">
        <v>66.0</v>
      </c>
    </row>
    <row r="2355">
      <c r="E2355" s="84" t="s">
        <v>2468</v>
      </c>
      <c r="F2355" s="84">
        <v>66.0</v>
      </c>
    </row>
    <row r="2356">
      <c r="E2356" s="84" t="s">
        <v>2469</v>
      </c>
      <c r="F2356" s="84">
        <v>65.0</v>
      </c>
    </row>
    <row r="2357">
      <c r="E2357" s="84" t="s">
        <v>2470</v>
      </c>
      <c r="F2357" s="84">
        <v>66.0</v>
      </c>
    </row>
    <row r="2358">
      <c r="E2358" s="84" t="s">
        <v>2471</v>
      </c>
      <c r="F2358" s="84">
        <v>65.0</v>
      </c>
    </row>
    <row r="2359">
      <c r="E2359" s="84" t="s">
        <v>2472</v>
      </c>
      <c r="F2359" s="84">
        <v>66.0</v>
      </c>
    </row>
    <row r="2360">
      <c r="E2360" s="84" t="s">
        <v>2473</v>
      </c>
      <c r="F2360" s="84">
        <v>66.0</v>
      </c>
    </row>
    <row r="2361">
      <c r="E2361" s="84" t="s">
        <v>2474</v>
      </c>
      <c r="F2361" s="84">
        <v>66.0</v>
      </c>
    </row>
    <row r="2362">
      <c r="E2362" s="84" t="s">
        <v>2475</v>
      </c>
      <c r="F2362" s="84">
        <v>66.0</v>
      </c>
    </row>
    <row r="2363">
      <c r="E2363" s="84" t="s">
        <v>2476</v>
      </c>
      <c r="F2363" s="84">
        <v>66.0</v>
      </c>
    </row>
    <row r="2364">
      <c r="E2364" s="84" t="s">
        <v>2477</v>
      </c>
      <c r="F2364" s="84">
        <v>66.0</v>
      </c>
    </row>
    <row r="2365">
      <c r="E2365" s="84" t="s">
        <v>2478</v>
      </c>
      <c r="F2365" s="84">
        <v>66.0</v>
      </c>
    </row>
    <row r="2366">
      <c r="E2366" s="84" t="s">
        <v>2479</v>
      </c>
      <c r="F2366" s="84">
        <v>66.0</v>
      </c>
    </row>
    <row r="2367">
      <c r="E2367" s="84" t="s">
        <v>2480</v>
      </c>
      <c r="F2367" s="84">
        <v>66.0</v>
      </c>
    </row>
    <row r="2368">
      <c r="E2368" s="84" t="s">
        <v>2481</v>
      </c>
      <c r="F2368" s="84">
        <v>66.0</v>
      </c>
    </row>
    <row r="2369">
      <c r="E2369" s="84" t="s">
        <v>2482</v>
      </c>
      <c r="F2369" s="84">
        <v>66.0</v>
      </c>
    </row>
    <row r="2370">
      <c r="E2370" s="84" t="s">
        <v>2483</v>
      </c>
      <c r="F2370" s="84">
        <v>66.0</v>
      </c>
    </row>
    <row r="2371">
      <c r="E2371" s="84" t="s">
        <v>2484</v>
      </c>
      <c r="F2371" s="84">
        <v>65.0</v>
      </c>
    </row>
    <row r="2372">
      <c r="E2372" s="84" t="s">
        <v>2485</v>
      </c>
      <c r="F2372" s="84">
        <v>66.0</v>
      </c>
    </row>
    <row r="2373">
      <c r="E2373" s="84" t="s">
        <v>2486</v>
      </c>
      <c r="F2373" s="84">
        <v>66.0</v>
      </c>
    </row>
    <row r="2374">
      <c r="E2374" s="84" t="s">
        <v>2487</v>
      </c>
      <c r="F2374" s="84">
        <v>65.0</v>
      </c>
    </row>
    <row r="2375">
      <c r="E2375" s="84" t="s">
        <v>2488</v>
      </c>
      <c r="F2375" s="84">
        <v>66.0</v>
      </c>
    </row>
    <row r="2376">
      <c r="E2376" s="84" t="s">
        <v>2489</v>
      </c>
      <c r="F2376" s="84">
        <v>66.0</v>
      </c>
    </row>
    <row r="2377">
      <c r="E2377" s="84" t="s">
        <v>2490</v>
      </c>
      <c r="F2377" s="84">
        <v>65.0</v>
      </c>
    </row>
    <row r="2378">
      <c r="E2378" s="84" t="s">
        <v>2491</v>
      </c>
      <c r="F2378" s="84">
        <v>65.0</v>
      </c>
    </row>
    <row r="2379">
      <c r="E2379" s="84" t="s">
        <v>2492</v>
      </c>
      <c r="F2379" s="84">
        <v>66.0</v>
      </c>
    </row>
    <row r="2380">
      <c r="E2380" s="84" t="s">
        <v>2493</v>
      </c>
      <c r="F2380" s="84">
        <v>66.0</v>
      </c>
    </row>
    <row r="2381">
      <c r="E2381" s="84" t="s">
        <v>2494</v>
      </c>
      <c r="F2381" s="84">
        <v>66.0</v>
      </c>
    </row>
    <row r="2382">
      <c r="E2382" s="84" t="s">
        <v>2495</v>
      </c>
      <c r="F2382" s="84">
        <v>65.0</v>
      </c>
    </row>
    <row r="2383">
      <c r="E2383" s="84" t="s">
        <v>2496</v>
      </c>
      <c r="F2383" s="84">
        <v>66.0</v>
      </c>
    </row>
    <row r="2384">
      <c r="E2384" s="84" t="s">
        <v>2497</v>
      </c>
      <c r="F2384" s="84">
        <v>66.0</v>
      </c>
    </row>
    <row r="2385">
      <c r="E2385" s="84" t="s">
        <v>2498</v>
      </c>
      <c r="F2385" s="84">
        <v>65.0</v>
      </c>
    </row>
    <row r="2386">
      <c r="E2386" s="84" t="s">
        <v>2499</v>
      </c>
      <c r="F2386" s="84">
        <v>66.0</v>
      </c>
    </row>
    <row r="2387">
      <c r="E2387" s="84" t="s">
        <v>2500</v>
      </c>
      <c r="F2387" s="84">
        <v>66.0</v>
      </c>
    </row>
    <row r="2388">
      <c r="E2388" s="84" t="s">
        <v>2501</v>
      </c>
      <c r="F2388" s="84">
        <v>65.0</v>
      </c>
    </row>
    <row r="2389">
      <c r="E2389" s="84" t="s">
        <v>2502</v>
      </c>
      <c r="F2389" s="84">
        <v>65.0</v>
      </c>
    </row>
    <row r="2390">
      <c r="E2390" s="84" t="s">
        <v>2503</v>
      </c>
      <c r="F2390" s="84">
        <v>66.0</v>
      </c>
    </row>
    <row r="2391">
      <c r="E2391" s="84" t="s">
        <v>2504</v>
      </c>
      <c r="F2391" s="84">
        <v>66.0</v>
      </c>
    </row>
    <row r="2392">
      <c r="E2392" s="84" t="s">
        <v>2505</v>
      </c>
      <c r="F2392" s="84">
        <v>65.0</v>
      </c>
    </row>
    <row r="2393">
      <c r="E2393" s="84" t="s">
        <v>2506</v>
      </c>
      <c r="F2393" s="84">
        <v>66.0</v>
      </c>
    </row>
    <row r="2394">
      <c r="E2394" s="84" t="s">
        <v>2507</v>
      </c>
      <c r="F2394" s="84">
        <v>65.0</v>
      </c>
    </row>
    <row r="2395">
      <c r="E2395" s="84" t="s">
        <v>2508</v>
      </c>
      <c r="F2395" s="84">
        <v>66.0</v>
      </c>
    </row>
    <row r="2396">
      <c r="E2396" s="84" t="s">
        <v>2509</v>
      </c>
      <c r="F2396" s="84">
        <v>65.0</v>
      </c>
    </row>
    <row r="2397">
      <c r="E2397" s="84" t="s">
        <v>2510</v>
      </c>
      <c r="F2397" s="84">
        <v>66.0</v>
      </c>
    </row>
    <row r="2398">
      <c r="E2398" s="84" t="s">
        <v>2511</v>
      </c>
      <c r="F2398" s="84">
        <v>66.0</v>
      </c>
    </row>
    <row r="2399">
      <c r="E2399" s="84" t="s">
        <v>2512</v>
      </c>
      <c r="F2399" s="84">
        <v>66.0</v>
      </c>
    </row>
    <row r="2400">
      <c r="E2400" s="84" t="s">
        <v>2513</v>
      </c>
      <c r="F2400" s="84">
        <v>66.0</v>
      </c>
    </row>
    <row r="2401">
      <c r="E2401" s="84" t="s">
        <v>2514</v>
      </c>
      <c r="F2401" s="84">
        <v>65.0</v>
      </c>
    </row>
    <row r="2402">
      <c r="E2402" s="84" t="s">
        <v>2515</v>
      </c>
      <c r="F2402" s="84">
        <v>66.0</v>
      </c>
    </row>
    <row r="2403">
      <c r="E2403" s="84" t="s">
        <v>2516</v>
      </c>
      <c r="F2403" s="84">
        <v>65.0</v>
      </c>
    </row>
    <row r="2404">
      <c r="E2404" s="84" t="s">
        <v>2517</v>
      </c>
      <c r="F2404" s="84">
        <v>66.0</v>
      </c>
    </row>
    <row r="2405">
      <c r="E2405" s="84" t="s">
        <v>2518</v>
      </c>
      <c r="F2405" s="84">
        <v>66.0</v>
      </c>
    </row>
    <row r="2406">
      <c r="E2406" s="84" t="s">
        <v>2519</v>
      </c>
      <c r="F2406" s="84">
        <v>66.0</v>
      </c>
    </row>
    <row r="2407">
      <c r="E2407" s="84" t="s">
        <v>2520</v>
      </c>
      <c r="F2407" s="84">
        <v>66.0</v>
      </c>
    </row>
    <row r="2408">
      <c r="E2408" s="84" t="s">
        <v>2521</v>
      </c>
      <c r="F2408" s="84">
        <v>65.0</v>
      </c>
    </row>
    <row r="2409">
      <c r="E2409" s="84" t="s">
        <v>2522</v>
      </c>
      <c r="F2409" s="84">
        <v>66.0</v>
      </c>
    </row>
    <row r="2410">
      <c r="E2410" s="84" t="s">
        <v>2523</v>
      </c>
      <c r="F2410" s="84">
        <v>66.0</v>
      </c>
    </row>
    <row r="2411">
      <c r="E2411" s="84" t="s">
        <v>2524</v>
      </c>
      <c r="F2411" s="84">
        <v>66.0</v>
      </c>
    </row>
    <row r="2412">
      <c r="E2412" s="84" t="s">
        <v>2525</v>
      </c>
      <c r="F2412" s="84">
        <v>66.0</v>
      </c>
    </row>
    <row r="2413">
      <c r="E2413" s="84" t="s">
        <v>2526</v>
      </c>
      <c r="F2413" s="84">
        <v>66.0</v>
      </c>
    </row>
    <row r="2414">
      <c r="E2414" s="84" t="s">
        <v>2527</v>
      </c>
      <c r="F2414" s="84">
        <v>65.0</v>
      </c>
    </row>
    <row r="2415">
      <c r="E2415" s="84" t="s">
        <v>2528</v>
      </c>
      <c r="F2415" s="84">
        <v>65.0</v>
      </c>
    </row>
    <row r="2416">
      <c r="E2416" s="84" t="s">
        <v>2529</v>
      </c>
      <c r="F2416" s="84">
        <v>66.0</v>
      </c>
    </row>
    <row r="2417">
      <c r="E2417" s="84" t="s">
        <v>2530</v>
      </c>
      <c r="F2417" s="84">
        <v>65.0</v>
      </c>
    </row>
    <row r="2418">
      <c r="E2418" s="84" t="s">
        <v>2531</v>
      </c>
      <c r="F2418" s="84">
        <v>66.0</v>
      </c>
    </row>
    <row r="2419">
      <c r="E2419" s="84" t="s">
        <v>2532</v>
      </c>
      <c r="F2419" s="84">
        <v>91.0</v>
      </c>
    </row>
    <row r="2420">
      <c r="E2420" s="84" t="s">
        <v>2533</v>
      </c>
      <c r="F2420" s="84">
        <v>94.0</v>
      </c>
    </row>
    <row r="2421">
      <c r="E2421" s="84" t="s">
        <v>2534</v>
      </c>
      <c r="F2421" s="84">
        <v>91.0</v>
      </c>
    </row>
    <row r="2422">
      <c r="E2422" s="84" t="s">
        <v>2535</v>
      </c>
      <c r="F2422" s="84">
        <v>91.0</v>
      </c>
    </row>
    <row r="2423">
      <c r="E2423" s="84" t="s">
        <v>2536</v>
      </c>
      <c r="F2423" s="84">
        <v>94.0</v>
      </c>
    </row>
    <row r="2424">
      <c r="E2424" s="84" t="s">
        <v>2537</v>
      </c>
      <c r="F2424" s="84">
        <v>93.0</v>
      </c>
    </row>
    <row r="2425">
      <c r="E2425" s="84" t="s">
        <v>2538</v>
      </c>
      <c r="F2425" s="84">
        <v>93.0</v>
      </c>
    </row>
    <row r="2426">
      <c r="E2426" s="84" t="s">
        <v>2539</v>
      </c>
      <c r="F2426" s="84">
        <v>93.0</v>
      </c>
    </row>
    <row r="2427">
      <c r="E2427" s="84" t="s">
        <v>2540</v>
      </c>
      <c r="F2427" s="84">
        <v>91.0</v>
      </c>
    </row>
    <row r="2428">
      <c r="E2428" s="84" t="s">
        <v>2541</v>
      </c>
      <c r="F2428" s="84">
        <v>91.0</v>
      </c>
    </row>
    <row r="2429">
      <c r="E2429" s="84" t="s">
        <v>2542</v>
      </c>
      <c r="F2429" s="84">
        <v>91.0</v>
      </c>
    </row>
    <row r="2430">
      <c r="E2430" s="84" t="s">
        <v>2543</v>
      </c>
      <c r="F2430" s="84">
        <v>91.0</v>
      </c>
    </row>
    <row r="2431">
      <c r="E2431" s="84" t="s">
        <v>2544</v>
      </c>
      <c r="F2431" s="84">
        <v>91.0</v>
      </c>
    </row>
    <row r="2432">
      <c r="E2432" s="84" t="s">
        <v>2545</v>
      </c>
      <c r="F2432" s="84">
        <v>93.0</v>
      </c>
    </row>
    <row r="2433">
      <c r="E2433" s="84" t="s">
        <v>2546</v>
      </c>
      <c r="F2433" s="84">
        <v>91.0</v>
      </c>
    </row>
    <row r="2434">
      <c r="E2434" s="84" t="s">
        <v>2547</v>
      </c>
      <c r="F2434" s="84">
        <v>91.0</v>
      </c>
    </row>
    <row r="2435">
      <c r="E2435" s="84" t="s">
        <v>2548</v>
      </c>
      <c r="F2435" s="84">
        <v>94.0</v>
      </c>
    </row>
    <row r="2436">
      <c r="E2436" s="84" t="s">
        <v>2549</v>
      </c>
      <c r="F2436" s="84">
        <v>91.0</v>
      </c>
    </row>
    <row r="2437">
      <c r="E2437" s="84" t="s">
        <v>2550</v>
      </c>
      <c r="F2437" s="84">
        <v>91.0</v>
      </c>
    </row>
    <row r="2438">
      <c r="E2438" s="84" t="s">
        <v>2551</v>
      </c>
      <c r="F2438" s="84">
        <v>93.0</v>
      </c>
    </row>
    <row r="2439">
      <c r="E2439" s="84" t="s">
        <v>2552</v>
      </c>
      <c r="F2439" s="84">
        <v>91.0</v>
      </c>
    </row>
    <row r="2440">
      <c r="E2440" s="84" t="s">
        <v>2553</v>
      </c>
      <c r="F2440" s="84">
        <v>94.0</v>
      </c>
    </row>
    <row r="2441">
      <c r="E2441" s="84" t="s">
        <v>2554</v>
      </c>
      <c r="F2441" s="84">
        <v>91.0</v>
      </c>
    </row>
    <row r="2442">
      <c r="E2442" s="84" t="s">
        <v>2555</v>
      </c>
      <c r="F2442" s="84">
        <v>91.0</v>
      </c>
    </row>
    <row r="2443">
      <c r="E2443" s="84" t="s">
        <v>2556</v>
      </c>
      <c r="F2443" s="84">
        <v>93.0</v>
      </c>
    </row>
    <row r="2444">
      <c r="E2444" s="84" t="s">
        <v>2557</v>
      </c>
      <c r="F2444" s="84">
        <v>94.0</v>
      </c>
    </row>
    <row r="2445">
      <c r="E2445" s="84" t="s">
        <v>2558</v>
      </c>
      <c r="F2445" s="84">
        <v>94.0</v>
      </c>
    </row>
    <row r="2446">
      <c r="E2446" s="84" t="s">
        <v>2559</v>
      </c>
      <c r="F2446" s="84">
        <v>91.0</v>
      </c>
    </row>
    <row r="2447">
      <c r="E2447" s="84" t="s">
        <v>2560</v>
      </c>
      <c r="F2447" s="84">
        <v>91.0</v>
      </c>
    </row>
    <row r="2448">
      <c r="E2448" s="84" t="s">
        <v>2561</v>
      </c>
      <c r="F2448" s="84">
        <v>91.0</v>
      </c>
    </row>
    <row r="2449">
      <c r="E2449" s="84" t="s">
        <v>2562</v>
      </c>
      <c r="F2449" s="84">
        <v>91.0</v>
      </c>
    </row>
    <row r="2450">
      <c r="E2450" s="84" t="s">
        <v>2563</v>
      </c>
      <c r="F2450" s="84">
        <v>91.0</v>
      </c>
    </row>
    <row r="2451">
      <c r="E2451" s="84" t="s">
        <v>2564</v>
      </c>
      <c r="F2451" s="84">
        <v>94.0</v>
      </c>
    </row>
    <row r="2452">
      <c r="E2452" s="84" t="s">
        <v>2565</v>
      </c>
      <c r="F2452" s="84">
        <v>91.0</v>
      </c>
    </row>
    <row r="2453">
      <c r="E2453" s="84" t="s">
        <v>2566</v>
      </c>
      <c r="F2453" s="84">
        <v>91.0</v>
      </c>
    </row>
    <row r="2454">
      <c r="E2454" s="84" t="s">
        <v>2567</v>
      </c>
      <c r="F2454" s="84">
        <v>91.0</v>
      </c>
    </row>
    <row r="2455">
      <c r="E2455" s="84" t="s">
        <v>2568</v>
      </c>
      <c r="F2455" s="84">
        <v>91.0</v>
      </c>
    </row>
    <row r="2456">
      <c r="E2456" s="84" t="s">
        <v>2569</v>
      </c>
      <c r="F2456" s="84">
        <v>91.0</v>
      </c>
    </row>
    <row r="2457">
      <c r="E2457" s="84" t="s">
        <v>2570</v>
      </c>
      <c r="F2457" s="84">
        <v>94.0</v>
      </c>
    </row>
    <row r="2458">
      <c r="E2458" s="84" t="s">
        <v>2571</v>
      </c>
      <c r="F2458" s="84">
        <v>91.0</v>
      </c>
    </row>
    <row r="2459">
      <c r="E2459" s="84" t="s">
        <v>2572</v>
      </c>
      <c r="F2459" s="84">
        <v>94.0</v>
      </c>
    </row>
    <row r="2460">
      <c r="E2460" s="84" t="s">
        <v>2573</v>
      </c>
      <c r="F2460" s="84">
        <v>94.0</v>
      </c>
    </row>
    <row r="2461">
      <c r="E2461" s="84" t="s">
        <v>2574</v>
      </c>
      <c r="F2461" s="84">
        <v>91.0</v>
      </c>
    </row>
    <row r="2462">
      <c r="E2462" s="84" t="s">
        <v>2575</v>
      </c>
      <c r="F2462" s="84">
        <v>93.0</v>
      </c>
    </row>
    <row r="2463">
      <c r="E2463" s="84" t="s">
        <v>2576</v>
      </c>
      <c r="F2463" s="84">
        <v>91.0</v>
      </c>
    </row>
    <row r="2464">
      <c r="E2464" s="84" t="s">
        <v>2577</v>
      </c>
      <c r="F2464" s="84">
        <v>94.0</v>
      </c>
    </row>
    <row r="2465">
      <c r="E2465" s="84" t="s">
        <v>2578</v>
      </c>
      <c r="F2465" s="84">
        <v>94.0</v>
      </c>
    </row>
    <row r="2466">
      <c r="E2466" s="84" t="s">
        <v>2579</v>
      </c>
      <c r="F2466" s="84">
        <v>93.0</v>
      </c>
    </row>
    <row r="2467">
      <c r="E2467" s="84" t="s">
        <v>2580</v>
      </c>
      <c r="F2467" s="84">
        <v>94.0</v>
      </c>
    </row>
    <row r="2468">
      <c r="E2468" s="84" t="s">
        <v>2581</v>
      </c>
      <c r="F2468" s="84">
        <v>91.0</v>
      </c>
    </row>
    <row r="2469">
      <c r="E2469" s="84" t="s">
        <v>2582</v>
      </c>
      <c r="F2469" s="84">
        <v>94.0</v>
      </c>
    </row>
    <row r="2470">
      <c r="E2470" s="84" t="s">
        <v>2583</v>
      </c>
      <c r="F2470" s="84">
        <v>91.0</v>
      </c>
    </row>
    <row r="2471">
      <c r="E2471" s="84" t="s">
        <v>2584</v>
      </c>
      <c r="F2471" s="84">
        <v>91.0</v>
      </c>
    </row>
    <row r="2472">
      <c r="E2472" s="84" t="s">
        <v>2585</v>
      </c>
      <c r="F2472" s="84">
        <v>91.0</v>
      </c>
    </row>
    <row r="2473">
      <c r="E2473" s="84" t="s">
        <v>2586</v>
      </c>
      <c r="F2473" s="84">
        <v>91.0</v>
      </c>
    </row>
    <row r="2474">
      <c r="E2474" s="84" t="s">
        <v>2587</v>
      </c>
      <c r="F2474" s="84">
        <v>91.0</v>
      </c>
    </row>
    <row r="2475">
      <c r="E2475" s="84" t="s">
        <v>2588</v>
      </c>
      <c r="F2475" s="84">
        <v>91.0</v>
      </c>
    </row>
    <row r="2476">
      <c r="E2476" s="84" t="s">
        <v>2589</v>
      </c>
      <c r="F2476" s="84">
        <v>93.0</v>
      </c>
    </row>
    <row r="2477">
      <c r="E2477" s="84" t="s">
        <v>2590</v>
      </c>
      <c r="F2477" s="84">
        <v>94.0</v>
      </c>
    </row>
    <row r="2478">
      <c r="E2478" s="84" t="s">
        <v>2591</v>
      </c>
      <c r="F2478" s="84">
        <v>93.0</v>
      </c>
    </row>
    <row r="2479">
      <c r="E2479" s="84" t="s">
        <v>2592</v>
      </c>
      <c r="F2479" s="84">
        <v>94.0</v>
      </c>
    </row>
    <row r="2480">
      <c r="E2480" s="84" t="s">
        <v>2593</v>
      </c>
      <c r="F2480" s="84">
        <v>93.0</v>
      </c>
    </row>
    <row r="2481">
      <c r="E2481" s="84" t="s">
        <v>2594</v>
      </c>
      <c r="F2481" s="84">
        <v>91.0</v>
      </c>
    </row>
    <row r="2482">
      <c r="E2482" s="84" t="s">
        <v>2595</v>
      </c>
      <c r="F2482" s="84">
        <v>91.0</v>
      </c>
    </row>
    <row r="2483">
      <c r="E2483" s="84" t="s">
        <v>2596</v>
      </c>
      <c r="F2483" s="84">
        <v>91.0</v>
      </c>
    </row>
    <row r="2484">
      <c r="E2484" s="84" t="s">
        <v>2597</v>
      </c>
      <c r="F2484" s="84">
        <v>94.0</v>
      </c>
    </row>
    <row r="2485">
      <c r="E2485" s="84" t="s">
        <v>2598</v>
      </c>
      <c r="F2485" s="84">
        <v>91.0</v>
      </c>
    </row>
    <row r="2486">
      <c r="E2486" s="84" t="s">
        <v>2599</v>
      </c>
      <c r="F2486" s="84">
        <v>91.0</v>
      </c>
    </row>
    <row r="2487">
      <c r="E2487" s="84" t="s">
        <v>2600</v>
      </c>
      <c r="F2487" s="84">
        <v>91.0</v>
      </c>
    </row>
    <row r="2488">
      <c r="E2488" s="84" t="s">
        <v>2601</v>
      </c>
      <c r="F2488" s="84">
        <v>93.0</v>
      </c>
    </row>
    <row r="2489">
      <c r="E2489" s="84" t="s">
        <v>2602</v>
      </c>
      <c r="F2489" s="84">
        <v>91.0</v>
      </c>
    </row>
    <row r="2490">
      <c r="E2490" s="84" t="s">
        <v>2603</v>
      </c>
      <c r="F2490" s="84">
        <v>91.0</v>
      </c>
    </row>
    <row r="2491">
      <c r="E2491" s="84" t="s">
        <v>2604</v>
      </c>
      <c r="F2491" s="84">
        <v>91.0</v>
      </c>
    </row>
    <row r="2492">
      <c r="E2492" s="84" t="s">
        <v>2605</v>
      </c>
      <c r="F2492" s="84">
        <v>93.0</v>
      </c>
    </row>
    <row r="2493">
      <c r="E2493" s="84" t="s">
        <v>2606</v>
      </c>
      <c r="F2493" s="84">
        <v>91.0</v>
      </c>
    </row>
    <row r="2494">
      <c r="E2494" s="84" t="s">
        <v>2607</v>
      </c>
      <c r="F2494" s="84">
        <v>91.0</v>
      </c>
    </row>
    <row r="2495">
      <c r="E2495" s="84" t="s">
        <v>2608</v>
      </c>
      <c r="F2495" s="84">
        <v>94.0</v>
      </c>
    </row>
    <row r="2496">
      <c r="E2496" s="84" t="s">
        <v>2609</v>
      </c>
      <c r="F2496" s="84">
        <v>91.0</v>
      </c>
    </row>
    <row r="2497">
      <c r="E2497" s="84" t="s">
        <v>2610</v>
      </c>
      <c r="F2497" s="84">
        <v>93.0</v>
      </c>
    </row>
    <row r="2498">
      <c r="E2498" s="84" t="s">
        <v>2611</v>
      </c>
      <c r="F2498" s="84">
        <v>94.0</v>
      </c>
    </row>
    <row r="2499">
      <c r="E2499" s="84" t="s">
        <v>2612</v>
      </c>
      <c r="F2499" s="84">
        <v>93.0</v>
      </c>
    </row>
    <row r="2500">
      <c r="E2500" s="84" t="s">
        <v>2613</v>
      </c>
      <c r="F2500" s="84">
        <v>91.0</v>
      </c>
    </row>
    <row r="2501">
      <c r="E2501" s="84" t="s">
        <v>2614</v>
      </c>
      <c r="F2501" s="84">
        <v>93.0</v>
      </c>
    </row>
    <row r="2502">
      <c r="E2502" s="84" t="s">
        <v>2615</v>
      </c>
      <c r="F2502" s="84">
        <v>91.0</v>
      </c>
    </row>
    <row r="2503">
      <c r="E2503" s="84" t="s">
        <v>2616</v>
      </c>
      <c r="F2503" s="84">
        <v>94.0</v>
      </c>
    </row>
    <row r="2504">
      <c r="E2504" s="84" t="s">
        <v>2617</v>
      </c>
      <c r="F2504" s="84">
        <v>91.0</v>
      </c>
    </row>
    <row r="2505">
      <c r="E2505" s="84" t="s">
        <v>2618</v>
      </c>
      <c r="F2505" s="84">
        <v>94.0</v>
      </c>
    </row>
    <row r="2506">
      <c r="E2506" s="84" t="s">
        <v>2619</v>
      </c>
      <c r="F2506" s="84">
        <v>91.0</v>
      </c>
    </row>
    <row r="2507">
      <c r="E2507" s="84" t="s">
        <v>2620</v>
      </c>
      <c r="F2507" s="84">
        <v>94.0</v>
      </c>
    </row>
    <row r="2508">
      <c r="E2508" s="84" t="s">
        <v>2621</v>
      </c>
      <c r="F2508" s="84">
        <v>94.0</v>
      </c>
    </row>
    <row r="2509">
      <c r="E2509" s="84" t="s">
        <v>2622</v>
      </c>
      <c r="F2509" s="84">
        <v>91.0</v>
      </c>
    </row>
    <row r="2510">
      <c r="E2510" s="84" t="s">
        <v>2623</v>
      </c>
      <c r="F2510" s="84">
        <v>94.0</v>
      </c>
    </row>
    <row r="2511">
      <c r="E2511" s="84" t="s">
        <v>2624</v>
      </c>
      <c r="F2511" s="84">
        <v>93.0</v>
      </c>
    </row>
    <row r="2512">
      <c r="E2512" s="84" t="s">
        <v>2625</v>
      </c>
      <c r="F2512" s="84">
        <v>91.0</v>
      </c>
    </row>
    <row r="2513">
      <c r="E2513" s="84" t="s">
        <v>2626</v>
      </c>
      <c r="F2513" s="84">
        <v>91.0</v>
      </c>
    </row>
    <row r="2514">
      <c r="E2514" s="84" t="s">
        <v>2627</v>
      </c>
      <c r="F2514" s="84">
        <v>93.0</v>
      </c>
    </row>
    <row r="2515">
      <c r="E2515" s="84" t="s">
        <v>2628</v>
      </c>
      <c r="F2515" s="84">
        <v>93.0</v>
      </c>
    </row>
    <row r="2516">
      <c r="E2516" s="84" t="s">
        <v>2629</v>
      </c>
      <c r="F2516" s="84">
        <v>91.0</v>
      </c>
    </row>
    <row r="2517">
      <c r="E2517" s="84" t="s">
        <v>2630</v>
      </c>
      <c r="F2517" s="84">
        <v>91.0</v>
      </c>
    </row>
    <row r="2518">
      <c r="E2518" s="84" t="s">
        <v>2631</v>
      </c>
      <c r="F2518" s="84">
        <v>94.0</v>
      </c>
    </row>
    <row r="2519">
      <c r="E2519" s="84" t="s">
        <v>2632</v>
      </c>
      <c r="F2519" s="84">
        <v>94.0</v>
      </c>
    </row>
    <row r="2520">
      <c r="E2520" s="84" t="s">
        <v>2633</v>
      </c>
      <c r="F2520" s="84">
        <v>94.0</v>
      </c>
    </row>
    <row r="2521">
      <c r="E2521" s="84" t="s">
        <v>2634</v>
      </c>
      <c r="F2521" s="84">
        <v>93.0</v>
      </c>
    </row>
    <row r="2522">
      <c r="E2522" s="84" t="s">
        <v>2635</v>
      </c>
      <c r="F2522" s="84">
        <v>91.0</v>
      </c>
    </row>
    <row r="2523">
      <c r="E2523" s="84" t="s">
        <v>2636</v>
      </c>
      <c r="F2523" s="84">
        <v>91.0</v>
      </c>
    </row>
    <row r="2524">
      <c r="E2524" s="84" t="s">
        <v>2637</v>
      </c>
      <c r="F2524" s="84">
        <v>91.0</v>
      </c>
    </row>
    <row r="2525">
      <c r="E2525" s="84" t="s">
        <v>2638</v>
      </c>
      <c r="F2525" s="84">
        <v>91.0</v>
      </c>
    </row>
    <row r="2526">
      <c r="E2526" s="84" t="s">
        <v>2639</v>
      </c>
      <c r="F2526" s="84">
        <v>91.0</v>
      </c>
    </row>
    <row r="2527">
      <c r="E2527" s="84" t="s">
        <v>2640</v>
      </c>
      <c r="F2527" s="84">
        <v>91.0</v>
      </c>
    </row>
    <row r="2528">
      <c r="E2528" s="84" t="s">
        <v>2641</v>
      </c>
      <c r="F2528" s="84">
        <v>94.0</v>
      </c>
    </row>
    <row r="2529">
      <c r="E2529" s="84" t="s">
        <v>2642</v>
      </c>
      <c r="F2529" s="84">
        <v>91.0</v>
      </c>
    </row>
    <row r="2530">
      <c r="E2530" s="84" t="s">
        <v>2643</v>
      </c>
      <c r="F2530" s="84">
        <v>94.0</v>
      </c>
    </row>
    <row r="2531">
      <c r="E2531" s="84" t="s">
        <v>2644</v>
      </c>
      <c r="F2531" s="84">
        <v>91.0</v>
      </c>
    </row>
    <row r="2532">
      <c r="E2532" s="84" t="s">
        <v>2645</v>
      </c>
      <c r="F2532" s="84">
        <v>93.0</v>
      </c>
    </row>
    <row r="2533">
      <c r="E2533" s="84" t="s">
        <v>2646</v>
      </c>
      <c r="F2533" s="84">
        <v>91.0</v>
      </c>
    </row>
    <row r="2534">
      <c r="E2534" s="84" t="s">
        <v>2647</v>
      </c>
      <c r="F2534" s="84">
        <v>91.0</v>
      </c>
    </row>
    <row r="2535">
      <c r="E2535" s="84" t="s">
        <v>2648</v>
      </c>
      <c r="F2535" s="84">
        <v>94.0</v>
      </c>
    </row>
    <row r="2536">
      <c r="E2536" s="84" t="s">
        <v>2649</v>
      </c>
      <c r="F2536" s="84">
        <v>91.0</v>
      </c>
    </row>
    <row r="2537">
      <c r="E2537" s="84" t="s">
        <v>2650</v>
      </c>
      <c r="F2537" s="84">
        <v>94.0</v>
      </c>
    </row>
    <row r="2538">
      <c r="E2538" s="84" t="s">
        <v>2651</v>
      </c>
      <c r="F2538" s="84">
        <v>91.0</v>
      </c>
    </row>
    <row r="2539">
      <c r="E2539" s="84" t="s">
        <v>2652</v>
      </c>
      <c r="F2539" s="84">
        <v>94.0</v>
      </c>
    </row>
    <row r="2540">
      <c r="E2540" s="84" t="s">
        <v>2653</v>
      </c>
      <c r="F2540" s="84">
        <v>91.0</v>
      </c>
    </row>
    <row r="2541">
      <c r="E2541" s="84" t="s">
        <v>2654</v>
      </c>
      <c r="F2541" s="84">
        <v>91.0</v>
      </c>
    </row>
    <row r="2542">
      <c r="E2542" s="84" t="s">
        <v>2655</v>
      </c>
      <c r="F2542" s="84">
        <v>94.0</v>
      </c>
    </row>
    <row r="2543">
      <c r="E2543" s="84" t="s">
        <v>2656</v>
      </c>
      <c r="F2543" s="84">
        <v>91.0</v>
      </c>
    </row>
    <row r="2544">
      <c r="E2544" s="84" t="s">
        <v>2657</v>
      </c>
      <c r="F2544" s="84">
        <v>91.0</v>
      </c>
    </row>
    <row r="2545">
      <c r="E2545" s="84" t="s">
        <v>2658</v>
      </c>
      <c r="F2545" s="84">
        <v>94.0</v>
      </c>
    </row>
    <row r="2546">
      <c r="E2546" s="84" t="s">
        <v>2659</v>
      </c>
      <c r="F2546" s="84">
        <v>91.0</v>
      </c>
    </row>
    <row r="2547">
      <c r="E2547" s="84" t="s">
        <v>2660</v>
      </c>
      <c r="F2547" s="84">
        <v>91.0</v>
      </c>
    </row>
    <row r="2548">
      <c r="E2548" s="84" t="s">
        <v>2661</v>
      </c>
      <c r="F2548" s="84">
        <v>91.0</v>
      </c>
    </row>
    <row r="2549">
      <c r="E2549" s="84" t="s">
        <v>2662</v>
      </c>
      <c r="F2549" s="84">
        <v>91.0</v>
      </c>
    </row>
    <row r="2550">
      <c r="E2550" s="84" t="s">
        <v>2663</v>
      </c>
      <c r="F2550" s="84">
        <v>93.0</v>
      </c>
    </row>
    <row r="2551">
      <c r="E2551" s="84" t="s">
        <v>2664</v>
      </c>
      <c r="F2551" s="84">
        <v>91.0</v>
      </c>
    </row>
    <row r="2552">
      <c r="E2552" s="84" t="s">
        <v>2665</v>
      </c>
      <c r="F2552" s="84">
        <v>91.0</v>
      </c>
    </row>
    <row r="2553">
      <c r="E2553" s="84" t="s">
        <v>2666</v>
      </c>
      <c r="F2553" s="84">
        <v>93.0</v>
      </c>
    </row>
    <row r="2554">
      <c r="E2554" s="84" t="s">
        <v>2667</v>
      </c>
      <c r="F2554" s="84">
        <v>94.0</v>
      </c>
    </row>
    <row r="2555">
      <c r="E2555" s="84" t="s">
        <v>2668</v>
      </c>
      <c r="F2555" s="84">
        <v>94.0</v>
      </c>
    </row>
    <row r="2556">
      <c r="E2556" s="84" t="s">
        <v>2669</v>
      </c>
      <c r="F2556" s="84">
        <v>91.0</v>
      </c>
    </row>
    <row r="2557">
      <c r="E2557" s="84" t="s">
        <v>2670</v>
      </c>
      <c r="F2557" s="84">
        <v>93.0</v>
      </c>
    </row>
    <row r="2558">
      <c r="E2558" s="84" t="s">
        <v>2671</v>
      </c>
      <c r="F2558" s="84">
        <v>91.0</v>
      </c>
    </row>
    <row r="2559">
      <c r="E2559" s="84" t="s">
        <v>2672</v>
      </c>
      <c r="F2559" s="84">
        <v>91.0</v>
      </c>
    </row>
    <row r="2560">
      <c r="E2560" s="84" t="s">
        <v>2673</v>
      </c>
      <c r="F2560" s="84">
        <v>93.0</v>
      </c>
    </row>
    <row r="2561">
      <c r="E2561" s="84" t="s">
        <v>2674</v>
      </c>
      <c r="F2561" s="84">
        <v>94.0</v>
      </c>
    </row>
    <row r="2562">
      <c r="E2562" s="84" t="s">
        <v>2675</v>
      </c>
      <c r="F2562" s="84">
        <v>83.0</v>
      </c>
    </row>
    <row r="2563">
      <c r="E2563" s="84" t="s">
        <v>2676</v>
      </c>
      <c r="F2563" s="84">
        <v>83.0</v>
      </c>
    </row>
    <row r="2564">
      <c r="E2564" s="84" t="s">
        <v>2677</v>
      </c>
      <c r="F2564" s="84">
        <v>83.0</v>
      </c>
    </row>
    <row r="2565">
      <c r="E2565" s="84" t="s">
        <v>2678</v>
      </c>
      <c r="F2565" s="84">
        <v>83.0</v>
      </c>
    </row>
    <row r="2566">
      <c r="E2566" s="84" t="s">
        <v>2679</v>
      </c>
      <c r="F2566" s="84">
        <v>83.0</v>
      </c>
    </row>
    <row r="2567">
      <c r="E2567" s="84" t="s">
        <v>2680</v>
      </c>
      <c r="F2567" s="84">
        <v>83.0</v>
      </c>
    </row>
    <row r="2568">
      <c r="E2568" s="84" t="s">
        <v>2681</v>
      </c>
      <c r="F2568" s="84">
        <v>83.0</v>
      </c>
    </row>
    <row r="2569">
      <c r="E2569" s="84" t="s">
        <v>2682</v>
      </c>
      <c r="F2569" s="84">
        <v>83.0</v>
      </c>
    </row>
    <row r="2570">
      <c r="E2570" s="84" t="s">
        <v>2683</v>
      </c>
      <c r="F2570" s="84">
        <v>83.0</v>
      </c>
    </row>
    <row r="2571">
      <c r="E2571" s="84" t="s">
        <v>2684</v>
      </c>
      <c r="F2571" s="84">
        <v>83.0</v>
      </c>
    </row>
    <row r="2572">
      <c r="E2572" s="84" t="s">
        <v>2685</v>
      </c>
      <c r="F2572" s="84">
        <v>83.0</v>
      </c>
    </row>
    <row r="2573">
      <c r="E2573" s="84" t="s">
        <v>2686</v>
      </c>
      <c r="F2573" s="84">
        <v>83.0</v>
      </c>
    </row>
    <row r="2574">
      <c r="E2574" s="84" t="s">
        <v>2687</v>
      </c>
      <c r="F2574" s="84">
        <v>83.0</v>
      </c>
    </row>
    <row r="2575">
      <c r="E2575" s="84" t="s">
        <v>2688</v>
      </c>
      <c r="F2575" s="84">
        <v>83.0</v>
      </c>
    </row>
    <row r="2576">
      <c r="E2576" s="84" t="s">
        <v>2689</v>
      </c>
      <c r="F2576" s="84">
        <v>83.0</v>
      </c>
    </row>
    <row r="2577">
      <c r="E2577" s="84" t="s">
        <v>2690</v>
      </c>
      <c r="F2577" s="84">
        <v>83.0</v>
      </c>
    </row>
    <row r="2578">
      <c r="E2578" s="84" t="s">
        <v>2691</v>
      </c>
      <c r="F2578" s="84">
        <v>83.0</v>
      </c>
    </row>
    <row r="2579">
      <c r="E2579" s="84" t="s">
        <v>2692</v>
      </c>
      <c r="F2579" s="84">
        <v>83.0</v>
      </c>
    </row>
    <row r="2580">
      <c r="E2580" s="84" t="s">
        <v>2693</v>
      </c>
      <c r="F2580" s="84">
        <v>83.0</v>
      </c>
    </row>
    <row r="2581">
      <c r="E2581" s="84" t="s">
        <v>2694</v>
      </c>
      <c r="F2581" s="84">
        <v>83.0</v>
      </c>
    </row>
    <row r="2582">
      <c r="E2582" s="84" t="s">
        <v>2695</v>
      </c>
      <c r="F2582" s="84">
        <v>83.0</v>
      </c>
    </row>
    <row r="2583">
      <c r="E2583" s="84" t="s">
        <v>2696</v>
      </c>
      <c r="F2583" s="84">
        <v>83.0</v>
      </c>
    </row>
    <row r="2584">
      <c r="E2584" s="84" t="s">
        <v>2697</v>
      </c>
      <c r="F2584" s="84">
        <v>83.0</v>
      </c>
    </row>
    <row r="2585">
      <c r="E2585" s="84" t="s">
        <v>2698</v>
      </c>
      <c r="F2585" s="84">
        <v>83.0</v>
      </c>
    </row>
    <row r="2586">
      <c r="E2586" s="84" t="s">
        <v>2699</v>
      </c>
      <c r="F2586" s="84">
        <v>83.0</v>
      </c>
    </row>
    <row r="2587">
      <c r="E2587" s="84" t="s">
        <v>2700</v>
      </c>
      <c r="F2587" s="84">
        <v>83.0</v>
      </c>
    </row>
    <row r="2588">
      <c r="E2588" s="84" t="s">
        <v>2701</v>
      </c>
      <c r="F2588" s="84">
        <v>83.0</v>
      </c>
    </row>
    <row r="2589">
      <c r="E2589" s="84" t="s">
        <v>2702</v>
      </c>
      <c r="F2589" s="84">
        <v>83.0</v>
      </c>
    </row>
    <row r="2590">
      <c r="E2590" s="84" t="s">
        <v>2703</v>
      </c>
      <c r="F2590" s="84">
        <v>83.0</v>
      </c>
    </row>
    <row r="2591">
      <c r="E2591" s="84" t="s">
        <v>2704</v>
      </c>
      <c r="F2591" s="84">
        <v>83.0</v>
      </c>
    </row>
    <row r="2592">
      <c r="E2592" s="84" t="s">
        <v>2705</v>
      </c>
      <c r="F2592" s="84">
        <v>83.0</v>
      </c>
    </row>
    <row r="2593">
      <c r="E2593" s="84" t="s">
        <v>2706</v>
      </c>
      <c r="F2593" s="84">
        <v>83.0</v>
      </c>
    </row>
    <row r="2594">
      <c r="E2594" s="84" t="s">
        <v>2707</v>
      </c>
      <c r="F2594" s="84">
        <v>83.0</v>
      </c>
    </row>
    <row r="2595">
      <c r="E2595" s="84" t="s">
        <v>2708</v>
      </c>
      <c r="F2595" s="84">
        <v>83.0</v>
      </c>
    </row>
    <row r="2596">
      <c r="E2596" s="84" t="s">
        <v>2709</v>
      </c>
      <c r="F2596" s="84">
        <v>83.0</v>
      </c>
    </row>
    <row r="2597">
      <c r="E2597" s="84" t="s">
        <v>2710</v>
      </c>
      <c r="F2597" s="84">
        <v>83.0</v>
      </c>
    </row>
    <row r="2598">
      <c r="E2598" s="84" t="s">
        <v>2711</v>
      </c>
      <c r="F2598" s="84">
        <v>83.0</v>
      </c>
    </row>
    <row r="2599">
      <c r="E2599" s="84" t="s">
        <v>2712</v>
      </c>
      <c r="F2599" s="84">
        <v>83.0</v>
      </c>
    </row>
    <row r="2600">
      <c r="E2600" s="84" t="s">
        <v>2713</v>
      </c>
      <c r="F2600" s="84">
        <v>83.0</v>
      </c>
    </row>
    <row r="2601">
      <c r="E2601" s="84" t="s">
        <v>2714</v>
      </c>
      <c r="F2601" s="84">
        <v>83.0</v>
      </c>
    </row>
    <row r="2602">
      <c r="E2602" s="84" t="s">
        <v>2715</v>
      </c>
      <c r="F2602" s="84">
        <v>83.0</v>
      </c>
    </row>
    <row r="2603">
      <c r="E2603" s="84" t="s">
        <v>2716</v>
      </c>
      <c r="F2603" s="84">
        <v>83.0</v>
      </c>
    </row>
    <row r="2604">
      <c r="E2604" s="84" t="s">
        <v>2717</v>
      </c>
      <c r="F2604" s="84">
        <v>83.0</v>
      </c>
    </row>
    <row r="2605">
      <c r="E2605" s="84" t="s">
        <v>2718</v>
      </c>
      <c r="F2605" s="84">
        <v>83.0</v>
      </c>
    </row>
    <row r="2606">
      <c r="E2606" s="84" t="s">
        <v>2719</v>
      </c>
      <c r="F2606" s="84">
        <v>83.0</v>
      </c>
    </row>
    <row r="2607">
      <c r="E2607" s="84" t="s">
        <v>2720</v>
      </c>
      <c r="F2607" s="84">
        <v>83.0</v>
      </c>
    </row>
    <row r="2608">
      <c r="E2608" s="84" t="s">
        <v>2721</v>
      </c>
      <c r="F2608" s="84">
        <v>83.0</v>
      </c>
    </row>
    <row r="2609">
      <c r="E2609" s="84" t="s">
        <v>2722</v>
      </c>
      <c r="F2609" s="84">
        <v>83.0</v>
      </c>
    </row>
    <row r="2610">
      <c r="E2610" s="84" t="s">
        <v>2723</v>
      </c>
      <c r="F2610" s="84">
        <v>83.0</v>
      </c>
    </row>
    <row r="2611">
      <c r="E2611" s="84" t="s">
        <v>2724</v>
      </c>
      <c r="F2611" s="84">
        <v>83.0</v>
      </c>
    </row>
    <row r="2612">
      <c r="E2612" s="84" t="s">
        <v>2725</v>
      </c>
      <c r="F2612" s="84">
        <v>83.0</v>
      </c>
    </row>
    <row r="2613">
      <c r="E2613" s="84" t="s">
        <v>2726</v>
      </c>
      <c r="F2613" s="84">
        <v>83.0</v>
      </c>
    </row>
    <row r="2614">
      <c r="E2614" s="84" t="s">
        <v>2727</v>
      </c>
      <c r="F2614" s="84">
        <v>83.0</v>
      </c>
    </row>
    <row r="2615">
      <c r="E2615" s="84" t="s">
        <v>2728</v>
      </c>
      <c r="F2615" s="84">
        <v>83.0</v>
      </c>
    </row>
    <row r="2616">
      <c r="E2616" s="84" t="s">
        <v>2729</v>
      </c>
      <c r="F2616" s="84">
        <v>83.0</v>
      </c>
    </row>
    <row r="2617">
      <c r="E2617" s="84" t="s">
        <v>2730</v>
      </c>
      <c r="F2617" s="84">
        <v>83.0</v>
      </c>
    </row>
    <row r="2618">
      <c r="E2618" s="84" t="s">
        <v>2731</v>
      </c>
      <c r="F2618" s="84">
        <v>83.0</v>
      </c>
    </row>
    <row r="2619">
      <c r="E2619" s="84" t="s">
        <v>2732</v>
      </c>
      <c r="F2619" s="84">
        <v>83.0</v>
      </c>
    </row>
    <row r="2620">
      <c r="E2620" s="84" t="s">
        <v>2733</v>
      </c>
      <c r="F2620" s="84">
        <v>83.0</v>
      </c>
    </row>
    <row r="2621">
      <c r="E2621" s="84" t="s">
        <v>2734</v>
      </c>
      <c r="F2621" s="84">
        <v>83.0</v>
      </c>
    </row>
    <row r="2622">
      <c r="E2622" s="84" t="s">
        <v>2735</v>
      </c>
      <c r="F2622" s="84">
        <v>83.0</v>
      </c>
    </row>
    <row r="2623">
      <c r="E2623" s="84" t="s">
        <v>2736</v>
      </c>
      <c r="F2623" s="84">
        <v>83.0</v>
      </c>
    </row>
    <row r="2624">
      <c r="E2624" s="84" t="s">
        <v>2737</v>
      </c>
      <c r="F2624" s="84">
        <v>83.0</v>
      </c>
    </row>
    <row r="2625">
      <c r="E2625" s="84" t="s">
        <v>2738</v>
      </c>
      <c r="F2625" s="84">
        <v>83.0</v>
      </c>
    </row>
    <row r="2626">
      <c r="E2626" s="84" t="s">
        <v>2739</v>
      </c>
      <c r="F2626" s="84">
        <v>83.0</v>
      </c>
    </row>
    <row r="2627">
      <c r="E2627" s="84" t="s">
        <v>2740</v>
      </c>
      <c r="F2627" s="84">
        <v>83.0</v>
      </c>
    </row>
    <row r="2628">
      <c r="E2628" s="84" t="s">
        <v>2741</v>
      </c>
      <c r="F2628" s="84">
        <v>83.0</v>
      </c>
    </row>
    <row r="2629">
      <c r="E2629" s="84" t="s">
        <v>2742</v>
      </c>
      <c r="F2629" s="84">
        <v>83.0</v>
      </c>
    </row>
    <row r="2630">
      <c r="E2630" s="84" t="s">
        <v>2743</v>
      </c>
      <c r="F2630" s="84">
        <v>83.0</v>
      </c>
    </row>
    <row r="2631">
      <c r="E2631" s="84" t="s">
        <v>2744</v>
      </c>
      <c r="F2631" s="84">
        <v>83.0</v>
      </c>
    </row>
    <row r="2632">
      <c r="E2632" s="84" t="s">
        <v>2745</v>
      </c>
      <c r="F2632" s="84">
        <v>83.0</v>
      </c>
    </row>
    <row r="2633">
      <c r="E2633" s="84" t="s">
        <v>2746</v>
      </c>
      <c r="F2633" s="84">
        <v>83.0</v>
      </c>
    </row>
    <row r="2634">
      <c r="E2634" s="84" t="s">
        <v>2747</v>
      </c>
      <c r="F2634" s="84">
        <v>83.0</v>
      </c>
    </row>
    <row r="2635">
      <c r="E2635" s="84" t="s">
        <v>2748</v>
      </c>
      <c r="F2635" s="84">
        <v>83.0</v>
      </c>
    </row>
    <row r="2636">
      <c r="E2636" s="84" t="s">
        <v>2749</v>
      </c>
      <c r="F2636" s="84">
        <v>83.0</v>
      </c>
    </row>
    <row r="2637">
      <c r="E2637" s="84" t="s">
        <v>2750</v>
      </c>
      <c r="F2637" s="84">
        <v>83.0</v>
      </c>
    </row>
    <row r="2638">
      <c r="E2638" s="84" t="s">
        <v>2751</v>
      </c>
      <c r="F2638" s="84">
        <v>83.0</v>
      </c>
    </row>
    <row r="2639">
      <c r="E2639" s="84" t="s">
        <v>2752</v>
      </c>
      <c r="F2639" s="84">
        <v>83.0</v>
      </c>
    </row>
    <row r="2640">
      <c r="E2640" s="84" t="s">
        <v>2753</v>
      </c>
      <c r="F2640" s="84">
        <v>83.0</v>
      </c>
    </row>
    <row r="2641">
      <c r="E2641" s="84" t="s">
        <v>2754</v>
      </c>
      <c r="F2641" s="84">
        <v>83.0</v>
      </c>
    </row>
    <row r="2642">
      <c r="E2642" s="84" t="s">
        <v>2755</v>
      </c>
      <c r="F2642" s="84">
        <v>83.0</v>
      </c>
    </row>
    <row r="2643">
      <c r="E2643" s="84" t="s">
        <v>2756</v>
      </c>
      <c r="F2643" s="84">
        <v>83.0</v>
      </c>
    </row>
    <row r="2644">
      <c r="E2644" s="84" t="s">
        <v>2757</v>
      </c>
      <c r="F2644" s="84">
        <v>83.0</v>
      </c>
    </row>
    <row r="2645">
      <c r="E2645" s="84" t="s">
        <v>2758</v>
      </c>
      <c r="F2645" s="84">
        <v>83.0</v>
      </c>
    </row>
    <row r="2646">
      <c r="E2646" s="84" t="s">
        <v>2759</v>
      </c>
      <c r="F2646" s="84">
        <v>83.0</v>
      </c>
    </row>
    <row r="2647">
      <c r="E2647" s="84" t="s">
        <v>2760</v>
      </c>
      <c r="F2647" s="84">
        <v>83.0</v>
      </c>
    </row>
    <row r="2648">
      <c r="E2648" s="84" t="s">
        <v>2761</v>
      </c>
      <c r="F2648" s="84">
        <v>83.0</v>
      </c>
    </row>
    <row r="2649">
      <c r="E2649" s="84" t="s">
        <v>2762</v>
      </c>
      <c r="F2649" s="84">
        <v>83.0</v>
      </c>
    </row>
    <row r="2650">
      <c r="E2650" s="84" t="s">
        <v>2763</v>
      </c>
      <c r="F2650" s="84">
        <v>83.0</v>
      </c>
    </row>
    <row r="2651">
      <c r="E2651" s="84" t="s">
        <v>2764</v>
      </c>
      <c r="F2651" s="84">
        <v>83.0</v>
      </c>
    </row>
    <row r="2652">
      <c r="E2652" s="84" t="s">
        <v>2765</v>
      </c>
      <c r="F2652" s="84">
        <v>83.0</v>
      </c>
    </row>
    <row r="2653">
      <c r="E2653" s="84" t="s">
        <v>2766</v>
      </c>
      <c r="F2653" s="84">
        <v>83.0</v>
      </c>
    </row>
    <row r="2654">
      <c r="E2654" s="84" t="s">
        <v>2767</v>
      </c>
      <c r="F2654" s="84">
        <v>83.0</v>
      </c>
    </row>
    <row r="2655">
      <c r="E2655" s="84" t="s">
        <v>2768</v>
      </c>
      <c r="F2655" s="84">
        <v>83.0</v>
      </c>
    </row>
    <row r="2656">
      <c r="E2656" s="84" t="s">
        <v>2769</v>
      </c>
      <c r="F2656" s="84">
        <v>83.0</v>
      </c>
    </row>
    <row r="2657">
      <c r="E2657" s="84" t="s">
        <v>2770</v>
      </c>
      <c r="F2657" s="84">
        <v>83.0</v>
      </c>
    </row>
    <row r="2658">
      <c r="E2658" s="84" t="s">
        <v>2771</v>
      </c>
      <c r="F2658" s="84">
        <v>83.0</v>
      </c>
    </row>
    <row r="2659">
      <c r="E2659" s="84" t="s">
        <v>2772</v>
      </c>
      <c r="F2659" s="84">
        <v>83.0</v>
      </c>
    </row>
    <row r="2660">
      <c r="E2660" s="84" t="s">
        <v>2773</v>
      </c>
      <c r="F2660" s="84">
        <v>83.0</v>
      </c>
    </row>
    <row r="2661">
      <c r="E2661" s="84" t="s">
        <v>2774</v>
      </c>
      <c r="F2661" s="84">
        <v>83.0</v>
      </c>
    </row>
    <row r="2662">
      <c r="E2662" s="84" t="s">
        <v>2775</v>
      </c>
      <c r="F2662" s="84">
        <v>83.0</v>
      </c>
    </row>
    <row r="2663">
      <c r="E2663" s="84" t="s">
        <v>2776</v>
      </c>
      <c r="F2663" s="84">
        <v>83.0</v>
      </c>
    </row>
    <row r="2664">
      <c r="E2664" s="84" t="s">
        <v>2777</v>
      </c>
      <c r="F2664" s="84">
        <v>83.0</v>
      </c>
    </row>
    <row r="2665">
      <c r="E2665" s="84" t="s">
        <v>2778</v>
      </c>
      <c r="F2665" s="84">
        <v>83.0</v>
      </c>
    </row>
    <row r="2666">
      <c r="E2666" s="84" t="s">
        <v>2779</v>
      </c>
      <c r="F2666" s="84">
        <v>83.0</v>
      </c>
    </row>
    <row r="2667">
      <c r="E2667" s="84" t="s">
        <v>2780</v>
      </c>
      <c r="F2667" s="84">
        <v>83.0</v>
      </c>
    </row>
    <row r="2668">
      <c r="E2668" s="84" t="s">
        <v>2781</v>
      </c>
      <c r="F2668" s="84">
        <v>83.0</v>
      </c>
    </row>
    <row r="2669">
      <c r="E2669" s="84" t="s">
        <v>2782</v>
      </c>
      <c r="F2669" s="84">
        <v>83.0</v>
      </c>
    </row>
    <row r="2670">
      <c r="E2670" s="84" t="s">
        <v>2783</v>
      </c>
      <c r="F2670" s="84">
        <v>83.0</v>
      </c>
    </row>
    <row r="2671">
      <c r="E2671" s="84" t="s">
        <v>2784</v>
      </c>
      <c r="F2671" s="84">
        <v>83.0</v>
      </c>
    </row>
    <row r="2672">
      <c r="E2672" s="84" t="s">
        <v>2785</v>
      </c>
      <c r="F2672" s="84">
        <v>83.0</v>
      </c>
    </row>
    <row r="2673">
      <c r="E2673" s="84" t="s">
        <v>2786</v>
      </c>
      <c r="F2673" s="84">
        <v>83.0</v>
      </c>
    </row>
    <row r="2674">
      <c r="E2674" s="84" t="s">
        <v>2787</v>
      </c>
      <c r="F2674" s="84">
        <v>83.0</v>
      </c>
    </row>
    <row r="2675">
      <c r="E2675" s="84" t="s">
        <v>2788</v>
      </c>
      <c r="F2675" s="84">
        <v>83.0</v>
      </c>
    </row>
    <row r="2676">
      <c r="E2676" s="84" t="s">
        <v>2789</v>
      </c>
      <c r="F2676" s="84">
        <v>83.0</v>
      </c>
    </row>
    <row r="2677">
      <c r="E2677" s="84" t="s">
        <v>2790</v>
      </c>
      <c r="F2677" s="84">
        <v>83.0</v>
      </c>
    </row>
    <row r="2678">
      <c r="E2678" s="84" t="s">
        <v>2791</v>
      </c>
      <c r="F2678" s="84">
        <v>83.0</v>
      </c>
    </row>
    <row r="2679">
      <c r="E2679" s="84" t="s">
        <v>2792</v>
      </c>
      <c r="F2679" s="84">
        <v>83.0</v>
      </c>
    </row>
    <row r="2680">
      <c r="E2680" s="84" t="s">
        <v>2793</v>
      </c>
      <c r="F2680" s="84">
        <v>83.0</v>
      </c>
    </row>
    <row r="2681">
      <c r="E2681" s="84" t="s">
        <v>2794</v>
      </c>
      <c r="F2681" s="84">
        <v>83.0</v>
      </c>
    </row>
    <row r="2682">
      <c r="E2682" s="84" t="s">
        <v>2795</v>
      </c>
      <c r="F2682" s="84">
        <v>83.0</v>
      </c>
    </row>
    <row r="2683">
      <c r="E2683" s="84" t="s">
        <v>2796</v>
      </c>
      <c r="F2683" s="84">
        <v>83.0</v>
      </c>
    </row>
    <row r="2684">
      <c r="E2684" s="84" t="s">
        <v>2797</v>
      </c>
      <c r="F2684" s="84">
        <v>83.0</v>
      </c>
    </row>
    <row r="2685">
      <c r="E2685" s="84" t="s">
        <v>2798</v>
      </c>
      <c r="F2685" s="84">
        <v>83.0</v>
      </c>
    </row>
    <row r="2686">
      <c r="E2686" s="84" t="s">
        <v>2799</v>
      </c>
      <c r="F2686" s="84">
        <v>83.0</v>
      </c>
    </row>
    <row r="2687">
      <c r="E2687" s="84" t="s">
        <v>2800</v>
      </c>
      <c r="F2687" s="84">
        <v>83.0</v>
      </c>
    </row>
    <row r="2688">
      <c r="E2688" s="84" t="s">
        <v>2801</v>
      </c>
      <c r="F2688" s="84">
        <v>83.0</v>
      </c>
    </row>
    <row r="2689">
      <c r="E2689" s="84" t="s">
        <v>2802</v>
      </c>
      <c r="F2689" s="84">
        <v>83.0</v>
      </c>
    </row>
    <row r="2690">
      <c r="E2690" s="84" t="s">
        <v>2803</v>
      </c>
      <c r="F2690" s="84">
        <v>83.0</v>
      </c>
    </row>
    <row r="2691">
      <c r="E2691" s="84" t="s">
        <v>2804</v>
      </c>
      <c r="F2691" s="84">
        <v>83.0</v>
      </c>
    </row>
    <row r="2692">
      <c r="E2692" s="84" t="s">
        <v>2805</v>
      </c>
      <c r="F2692" s="84">
        <v>83.0</v>
      </c>
    </row>
    <row r="2693">
      <c r="E2693" s="84" t="s">
        <v>2806</v>
      </c>
      <c r="F2693" s="84">
        <v>83.0</v>
      </c>
    </row>
    <row r="2694">
      <c r="E2694" s="84" t="s">
        <v>2807</v>
      </c>
      <c r="F2694" s="84">
        <v>83.0</v>
      </c>
    </row>
    <row r="2695">
      <c r="E2695" s="84" t="s">
        <v>2808</v>
      </c>
      <c r="F2695" s="84">
        <v>83.0</v>
      </c>
    </row>
    <row r="2696">
      <c r="E2696" s="84" t="s">
        <v>2809</v>
      </c>
      <c r="F2696" s="84">
        <v>83.0</v>
      </c>
    </row>
    <row r="2697">
      <c r="E2697" s="84" t="s">
        <v>2810</v>
      </c>
      <c r="F2697" s="84">
        <v>83.0</v>
      </c>
    </row>
    <row r="2698">
      <c r="E2698" s="84" t="s">
        <v>2811</v>
      </c>
      <c r="F2698" s="84">
        <v>83.0</v>
      </c>
    </row>
    <row r="2699">
      <c r="E2699" s="84" t="s">
        <v>2812</v>
      </c>
      <c r="F2699" s="84">
        <v>83.0</v>
      </c>
    </row>
    <row r="2700">
      <c r="E2700" s="84" t="s">
        <v>2813</v>
      </c>
      <c r="F2700" s="84">
        <v>83.0</v>
      </c>
    </row>
    <row r="2701">
      <c r="E2701" s="84" t="s">
        <v>2814</v>
      </c>
      <c r="F2701" s="84">
        <v>83.0</v>
      </c>
    </row>
    <row r="2702">
      <c r="E2702" s="84" t="s">
        <v>2815</v>
      </c>
      <c r="F2702" s="84">
        <v>83.0</v>
      </c>
    </row>
    <row r="2703">
      <c r="E2703" s="84" t="s">
        <v>2816</v>
      </c>
      <c r="F2703" s="84">
        <v>83.0</v>
      </c>
    </row>
    <row r="2704">
      <c r="E2704" s="84" t="s">
        <v>2817</v>
      </c>
      <c r="F2704" s="84">
        <v>83.0</v>
      </c>
    </row>
    <row r="2705">
      <c r="E2705" s="84" t="s">
        <v>2818</v>
      </c>
      <c r="F2705" s="84">
        <v>83.0</v>
      </c>
    </row>
    <row r="2706">
      <c r="E2706" s="84" t="s">
        <v>2819</v>
      </c>
      <c r="F2706" s="84">
        <v>83.0</v>
      </c>
    </row>
    <row r="2707">
      <c r="E2707" s="84" t="s">
        <v>2820</v>
      </c>
      <c r="F2707" s="84">
        <v>83.0</v>
      </c>
    </row>
    <row r="2708">
      <c r="E2708" s="84" t="s">
        <v>2821</v>
      </c>
      <c r="F2708" s="84">
        <v>83.0</v>
      </c>
    </row>
    <row r="2709">
      <c r="E2709" s="84" t="s">
        <v>2822</v>
      </c>
      <c r="F2709" s="84">
        <v>83.0</v>
      </c>
    </row>
    <row r="2710">
      <c r="E2710" s="84" t="s">
        <v>2823</v>
      </c>
      <c r="F2710" s="84">
        <v>83.0</v>
      </c>
    </row>
    <row r="2711">
      <c r="E2711" s="84" t="s">
        <v>2824</v>
      </c>
      <c r="F2711" s="84">
        <v>83.0</v>
      </c>
    </row>
    <row r="2712">
      <c r="E2712" s="84" t="s">
        <v>2825</v>
      </c>
      <c r="F2712" s="84">
        <v>83.0</v>
      </c>
    </row>
    <row r="2713">
      <c r="E2713" s="84" t="s">
        <v>2826</v>
      </c>
      <c r="F2713" s="84">
        <v>83.0</v>
      </c>
    </row>
    <row r="2714">
      <c r="E2714" s="84" t="s">
        <v>2827</v>
      </c>
      <c r="F2714" s="84">
        <v>83.0</v>
      </c>
    </row>
    <row r="2715">
      <c r="E2715" s="84" t="s">
        <v>2828</v>
      </c>
      <c r="F2715" s="84">
        <v>83.0</v>
      </c>
    </row>
    <row r="2716">
      <c r="E2716" s="84" t="s">
        <v>2829</v>
      </c>
      <c r="F2716" s="84">
        <v>83.0</v>
      </c>
    </row>
    <row r="2717">
      <c r="E2717" s="84" t="s">
        <v>2830</v>
      </c>
      <c r="F2717" s="84">
        <v>83.0</v>
      </c>
    </row>
    <row r="2718">
      <c r="E2718" s="84" t="s">
        <v>2831</v>
      </c>
      <c r="F2718" s="84">
        <v>83.0</v>
      </c>
    </row>
    <row r="2719">
      <c r="E2719" s="84" t="s">
        <v>2832</v>
      </c>
      <c r="F2719" s="84">
        <v>83.0</v>
      </c>
    </row>
    <row r="2720">
      <c r="E2720" s="84" t="s">
        <v>2833</v>
      </c>
      <c r="F2720" s="84">
        <v>83.0</v>
      </c>
    </row>
    <row r="2721">
      <c r="E2721" s="84" t="s">
        <v>2834</v>
      </c>
      <c r="F2721" s="84">
        <v>83.0</v>
      </c>
    </row>
    <row r="2722">
      <c r="E2722" s="84" t="s">
        <v>2835</v>
      </c>
      <c r="F2722" s="84">
        <v>83.0</v>
      </c>
    </row>
    <row r="2723">
      <c r="E2723" s="84" t="s">
        <v>2836</v>
      </c>
      <c r="F2723" s="84">
        <v>83.0</v>
      </c>
    </row>
    <row r="2724">
      <c r="E2724" s="84" t="s">
        <v>2837</v>
      </c>
      <c r="F2724" s="84">
        <v>83.0</v>
      </c>
    </row>
    <row r="2725">
      <c r="E2725" s="84" t="s">
        <v>2838</v>
      </c>
      <c r="F2725" s="84">
        <v>83.0</v>
      </c>
    </row>
    <row r="2726">
      <c r="E2726" s="84" t="s">
        <v>2839</v>
      </c>
      <c r="F2726" s="84">
        <v>83.0</v>
      </c>
    </row>
    <row r="2727">
      <c r="E2727" s="84" t="s">
        <v>2840</v>
      </c>
      <c r="F2727" s="84">
        <v>83.0</v>
      </c>
    </row>
    <row r="2728">
      <c r="E2728" s="84" t="s">
        <v>2841</v>
      </c>
      <c r="F2728" s="84">
        <v>83.0</v>
      </c>
    </row>
    <row r="2729">
      <c r="E2729" s="84" t="s">
        <v>2842</v>
      </c>
      <c r="F2729" s="84">
        <v>83.0</v>
      </c>
    </row>
    <row r="2730">
      <c r="E2730" s="84" t="s">
        <v>2843</v>
      </c>
      <c r="F2730" s="84">
        <v>83.0</v>
      </c>
    </row>
    <row r="2731">
      <c r="E2731" s="84" t="s">
        <v>2844</v>
      </c>
      <c r="F2731" s="84">
        <v>83.0</v>
      </c>
    </row>
    <row r="2732">
      <c r="E2732" s="84" t="s">
        <v>2845</v>
      </c>
      <c r="F2732" s="84">
        <v>83.0</v>
      </c>
    </row>
    <row r="2733">
      <c r="E2733" s="84" t="s">
        <v>2846</v>
      </c>
      <c r="F2733" s="84">
        <v>83.0</v>
      </c>
    </row>
    <row r="2734">
      <c r="E2734" s="84" t="s">
        <v>2847</v>
      </c>
      <c r="F2734" s="84">
        <v>83.0</v>
      </c>
    </row>
    <row r="2735">
      <c r="E2735" s="84" t="s">
        <v>2848</v>
      </c>
      <c r="F2735" s="84">
        <v>83.0</v>
      </c>
    </row>
    <row r="2736">
      <c r="E2736" s="84" t="s">
        <v>2849</v>
      </c>
      <c r="F2736" s="84">
        <v>83.0</v>
      </c>
    </row>
    <row r="2737">
      <c r="E2737" s="84" t="s">
        <v>2850</v>
      </c>
      <c r="F2737" s="84">
        <v>83.0</v>
      </c>
    </row>
    <row r="2738">
      <c r="E2738" s="84" t="s">
        <v>2851</v>
      </c>
      <c r="F2738" s="84">
        <v>83.0</v>
      </c>
    </row>
    <row r="2739">
      <c r="E2739" s="84" t="s">
        <v>2852</v>
      </c>
      <c r="F2739" s="84">
        <v>83.0</v>
      </c>
    </row>
    <row r="2740">
      <c r="E2740" s="84" t="s">
        <v>2853</v>
      </c>
      <c r="F2740" s="84">
        <v>83.0</v>
      </c>
    </row>
    <row r="2741">
      <c r="E2741" s="84" t="s">
        <v>2854</v>
      </c>
      <c r="F2741" s="84">
        <v>83.0</v>
      </c>
    </row>
    <row r="2742">
      <c r="E2742" s="84" t="s">
        <v>2855</v>
      </c>
      <c r="F2742" s="84">
        <v>83.0</v>
      </c>
    </row>
    <row r="2743">
      <c r="E2743" s="84" t="s">
        <v>2856</v>
      </c>
      <c r="F2743" s="84">
        <v>83.0</v>
      </c>
    </row>
    <row r="2744">
      <c r="E2744" s="84" t="s">
        <v>2857</v>
      </c>
      <c r="F2744" s="84">
        <v>83.0</v>
      </c>
    </row>
    <row r="2745">
      <c r="E2745" s="84" t="s">
        <v>2858</v>
      </c>
      <c r="F2745" s="84">
        <v>83.0</v>
      </c>
    </row>
    <row r="2746">
      <c r="E2746" s="84" t="s">
        <v>2859</v>
      </c>
      <c r="F2746" s="84">
        <v>83.0</v>
      </c>
    </row>
    <row r="2747">
      <c r="E2747" s="84" t="s">
        <v>2860</v>
      </c>
      <c r="F2747" s="84">
        <v>83.0</v>
      </c>
    </row>
    <row r="2748">
      <c r="E2748" s="84" t="s">
        <v>2861</v>
      </c>
      <c r="F2748" s="84">
        <v>83.0</v>
      </c>
    </row>
    <row r="2749">
      <c r="E2749" s="84" t="s">
        <v>2862</v>
      </c>
      <c r="F2749" s="84">
        <v>83.0</v>
      </c>
    </row>
    <row r="2750">
      <c r="E2750" s="84" t="s">
        <v>2863</v>
      </c>
      <c r="F2750" s="84">
        <v>83.0</v>
      </c>
    </row>
    <row r="2751">
      <c r="E2751" s="84" t="s">
        <v>2864</v>
      </c>
      <c r="F2751" s="84">
        <v>83.0</v>
      </c>
    </row>
    <row r="2752">
      <c r="E2752" s="84" t="s">
        <v>2865</v>
      </c>
      <c r="F2752" s="84">
        <v>83.0</v>
      </c>
    </row>
    <row r="2753">
      <c r="E2753" s="84" t="s">
        <v>2866</v>
      </c>
      <c r="F2753" s="84">
        <v>83.0</v>
      </c>
    </row>
    <row r="2754">
      <c r="E2754" s="84" t="s">
        <v>2867</v>
      </c>
      <c r="F2754" s="84">
        <v>83.0</v>
      </c>
    </row>
    <row r="2755">
      <c r="E2755" s="84" t="s">
        <v>2868</v>
      </c>
      <c r="F2755" s="84">
        <v>83.0</v>
      </c>
    </row>
    <row r="2756">
      <c r="E2756" s="84" t="s">
        <v>2869</v>
      </c>
      <c r="F2756" s="84">
        <v>83.0</v>
      </c>
    </row>
    <row r="2757">
      <c r="E2757" s="84" t="s">
        <v>2870</v>
      </c>
      <c r="F2757" s="84">
        <v>83.0</v>
      </c>
    </row>
    <row r="2758">
      <c r="E2758" s="84" t="s">
        <v>2871</v>
      </c>
      <c r="F2758" s="84">
        <v>83.0</v>
      </c>
    </row>
    <row r="2759">
      <c r="E2759" s="84" t="s">
        <v>2872</v>
      </c>
      <c r="F2759" s="84">
        <v>83.0</v>
      </c>
    </row>
    <row r="2760">
      <c r="E2760" s="84" t="s">
        <v>2873</v>
      </c>
      <c r="F2760" s="84">
        <v>83.0</v>
      </c>
    </row>
    <row r="2761">
      <c r="E2761" s="84" t="s">
        <v>2874</v>
      </c>
      <c r="F2761" s="84">
        <v>83.0</v>
      </c>
    </row>
    <row r="2762">
      <c r="E2762" s="84" t="s">
        <v>2875</v>
      </c>
      <c r="F2762" s="84">
        <v>83.0</v>
      </c>
    </row>
    <row r="2763">
      <c r="E2763" s="84" t="s">
        <v>2876</v>
      </c>
      <c r="F2763" s="84">
        <v>83.0</v>
      </c>
    </row>
    <row r="2764">
      <c r="E2764" s="84" t="s">
        <v>2877</v>
      </c>
      <c r="F2764" s="84">
        <v>83.0</v>
      </c>
    </row>
    <row r="2765">
      <c r="E2765" s="84" t="s">
        <v>2878</v>
      </c>
      <c r="F2765" s="84">
        <v>83.0</v>
      </c>
    </row>
    <row r="2766">
      <c r="E2766" s="84" t="s">
        <v>2879</v>
      </c>
      <c r="F2766" s="84">
        <v>83.0</v>
      </c>
    </row>
    <row r="2767">
      <c r="E2767" s="84" t="s">
        <v>2880</v>
      </c>
      <c r="F2767" s="84">
        <v>83.0</v>
      </c>
    </row>
    <row r="2768">
      <c r="E2768" s="84" t="s">
        <v>2881</v>
      </c>
      <c r="F2768" s="84">
        <v>83.0</v>
      </c>
    </row>
    <row r="2769">
      <c r="E2769" s="84" t="s">
        <v>2882</v>
      </c>
      <c r="F2769" s="84">
        <v>83.0</v>
      </c>
    </row>
    <row r="2770">
      <c r="E2770" s="84" t="s">
        <v>2883</v>
      </c>
      <c r="F2770" s="84">
        <v>83.0</v>
      </c>
    </row>
    <row r="2771">
      <c r="E2771" s="84" t="s">
        <v>2884</v>
      </c>
      <c r="F2771" s="84">
        <v>83.0</v>
      </c>
    </row>
    <row r="2772">
      <c r="E2772" s="84" t="s">
        <v>2885</v>
      </c>
      <c r="F2772" s="84">
        <v>83.0</v>
      </c>
    </row>
    <row r="2773">
      <c r="E2773" s="84" t="s">
        <v>2886</v>
      </c>
      <c r="F2773" s="84">
        <v>83.0</v>
      </c>
    </row>
    <row r="2774">
      <c r="E2774" s="84" t="s">
        <v>2887</v>
      </c>
      <c r="F2774" s="84">
        <v>83.0</v>
      </c>
    </row>
    <row r="2775">
      <c r="E2775" s="84" t="s">
        <v>2888</v>
      </c>
      <c r="F2775" s="84">
        <v>83.0</v>
      </c>
    </row>
    <row r="2776">
      <c r="E2776" s="84" t="s">
        <v>2889</v>
      </c>
      <c r="F2776" s="84">
        <v>83.0</v>
      </c>
    </row>
    <row r="2777">
      <c r="E2777" s="84" t="s">
        <v>2890</v>
      </c>
      <c r="F2777" s="84">
        <v>83.0</v>
      </c>
    </row>
    <row r="2778">
      <c r="E2778" s="84" t="s">
        <v>2891</v>
      </c>
      <c r="F2778" s="84">
        <v>83.0</v>
      </c>
    </row>
    <row r="2779">
      <c r="E2779" s="84" t="s">
        <v>2892</v>
      </c>
      <c r="F2779" s="84">
        <v>83.0</v>
      </c>
    </row>
    <row r="2780">
      <c r="E2780" s="84" t="s">
        <v>2893</v>
      </c>
      <c r="F2780" s="84">
        <v>83.0</v>
      </c>
    </row>
    <row r="2781">
      <c r="E2781" s="84" t="s">
        <v>2894</v>
      </c>
      <c r="F2781" s="84">
        <v>83.0</v>
      </c>
    </row>
    <row r="2782">
      <c r="E2782" s="84" t="s">
        <v>2895</v>
      </c>
      <c r="F2782" s="84">
        <v>83.0</v>
      </c>
    </row>
    <row r="2783">
      <c r="E2783" s="84" t="s">
        <v>2896</v>
      </c>
      <c r="F2783" s="84">
        <v>83.0</v>
      </c>
    </row>
    <row r="2784">
      <c r="E2784" s="84" t="s">
        <v>2897</v>
      </c>
      <c r="F2784" s="84">
        <v>83.0</v>
      </c>
    </row>
    <row r="2785">
      <c r="E2785" s="84" t="s">
        <v>2898</v>
      </c>
      <c r="F2785" s="84">
        <v>81.0</v>
      </c>
    </row>
    <row r="2786">
      <c r="E2786" s="84" t="s">
        <v>2899</v>
      </c>
      <c r="F2786" s="84">
        <v>87.0</v>
      </c>
    </row>
    <row r="2787">
      <c r="E2787" s="84" t="s">
        <v>2900</v>
      </c>
      <c r="F2787" s="84">
        <v>87.0</v>
      </c>
    </row>
    <row r="2788">
      <c r="E2788" s="84" t="s">
        <v>2901</v>
      </c>
      <c r="F2788" s="84">
        <v>81.0</v>
      </c>
    </row>
    <row r="2789">
      <c r="E2789" s="84" t="s">
        <v>2902</v>
      </c>
      <c r="F2789" s="84">
        <v>81.0</v>
      </c>
    </row>
    <row r="2790">
      <c r="E2790" s="84" t="s">
        <v>2903</v>
      </c>
      <c r="F2790" s="84">
        <v>87.0</v>
      </c>
    </row>
    <row r="2791">
      <c r="E2791" s="84" t="s">
        <v>2904</v>
      </c>
      <c r="F2791" s="84">
        <v>87.0</v>
      </c>
    </row>
    <row r="2792">
      <c r="E2792" s="84" t="s">
        <v>2905</v>
      </c>
      <c r="F2792" s="84">
        <v>81.0</v>
      </c>
    </row>
    <row r="2793">
      <c r="E2793" s="84" t="s">
        <v>2906</v>
      </c>
      <c r="F2793" s="84">
        <v>81.0</v>
      </c>
    </row>
    <row r="2794">
      <c r="E2794" s="84" t="s">
        <v>2907</v>
      </c>
      <c r="F2794" s="84">
        <v>81.0</v>
      </c>
    </row>
    <row r="2795">
      <c r="E2795" s="84" t="s">
        <v>2908</v>
      </c>
      <c r="F2795" s="84">
        <v>87.0</v>
      </c>
    </row>
    <row r="2796">
      <c r="E2796" s="84" t="s">
        <v>2909</v>
      </c>
      <c r="F2796" s="84">
        <v>81.0</v>
      </c>
    </row>
    <row r="2797">
      <c r="E2797" s="84" t="s">
        <v>2910</v>
      </c>
      <c r="F2797" s="84">
        <v>87.0</v>
      </c>
    </row>
    <row r="2798">
      <c r="E2798" s="84" t="s">
        <v>2911</v>
      </c>
      <c r="F2798" s="84">
        <v>87.0</v>
      </c>
    </row>
    <row r="2799">
      <c r="E2799" s="84" t="s">
        <v>2912</v>
      </c>
      <c r="F2799" s="84">
        <v>81.0</v>
      </c>
    </row>
    <row r="2800">
      <c r="E2800" s="84" t="s">
        <v>2913</v>
      </c>
      <c r="F2800" s="84">
        <v>81.0</v>
      </c>
    </row>
    <row r="2801">
      <c r="E2801" s="84" t="s">
        <v>2914</v>
      </c>
      <c r="F2801" s="84">
        <v>81.0</v>
      </c>
    </row>
    <row r="2802">
      <c r="E2802" s="84" t="s">
        <v>2915</v>
      </c>
      <c r="F2802" s="84">
        <v>87.0</v>
      </c>
    </row>
    <row r="2803">
      <c r="E2803" s="84" t="s">
        <v>2916</v>
      </c>
      <c r="F2803" s="84">
        <v>81.0</v>
      </c>
    </row>
    <row r="2804">
      <c r="E2804" s="84" t="s">
        <v>2917</v>
      </c>
      <c r="F2804" s="84">
        <v>87.0</v>
      </c>
    </row>
    <row r="2805">
      <c r="E2805" s="84" t="s">
        <v>2918</v>
      </c>
      <c r="F2805" s="84">
        <v>81.0</v>
      </c>
    </row>
    <row r="2806">
      <c r="E2806" s="84" t="s">
        <v>2919</v>
      </c>
      <c r="F2806" s="84">
        <v>87.0</v>
      </c>
    </row>
    <row r="2807">
      <c r="E2807" s="84" t="s">
        <v>2920</v>
      </c>
      <c r="F2807" s="84">
        <v>87.0</v>
      </c>
    </row>
    <row r="2808">
      <c r="E2808" s="84" t="s">
        <v>2921</v>
      </c>
      <c r="F2808" s="84">
        <v>81.0</v>
      </c>
    </row>
    <row r="2809">
      <c r="E2809" s="84" t="s">
        <v>2922</v>
      </c>
      <c r="F2809" s="84">
        <v>81.0</v>
      </c>
    </row>
    <row r="2810">
      <c r="E2810" s="84" t="s">
        <v>2923</v>
      </c>
      <c r="F2810" s="84">
        <v>87.0</v>
      </c>
    </row>
    <row r="2811">
      <c r="E2811" s="84" t="s">
        <v>2924</v>
      </c>
      <c r="F2811" s="84">
        <v>87.0</v>
      </c>
    </row>
    <row r="2812">
      <c r="E2812" s="84" t="s">
        <v>2925</v>
      </c>
      <c r="F2812" s="84">
        <v>81.0</v>
      </c>
    </row>
    <row r="2813">
      <c r="E2813" s="84" t="s">
        <v>2926</v>
      </c>
      <c r="F2813" s="84">
        <v>81.0</v>
      </c>
    </row>
    <row r="2814">
      <c r="E2814" s="84" t="s">
        <v>2927</v>
      </c>
      <c r="F2814" s="84">
        <v>87.0</v>
      </c>
    </row>
    <row r="2815">
      <c r="E2815" s="84" t="s">
        <v>2928</v>
      </c>
      <c r="F2815" s="84">
        <v>81.0</v>
      </c>
    </row>
    <row r="2816">
      <c r="E2816" s="84" t="s">
        <v>2929</v>
      </c>
      <c r="F2816" s="84">
        <v>87.0</v>
      </c>
    </row>
    <row r="2817">
      <c r="E2817" s="84" t="s">
        <v>2930</v>
      </c>
      <c r="F2817" s="84">
        <v>81.0</v>
      </c>
    </row>
    <row r="2818">
      <c r="E2818" s="84" t="s">
        <v>2931</v>
      </c>
      <c r="F2818" s="84">
        <v>87.0</v>
      </c>
    </row>
    <row r="2819">
      <c r="E2819" s="84" t="s">
        <v>2932</v>
      </c>
      <c r="F2819" s="84">
        <v>87.0</v>
      </c>
    </row>
    <row r="2820">
      <c r="E2820" s="84" t="s">
        <v>2933</v>
      </c>
      <c r="F2820" s="84">
        <v>87.0</v>
      </c>
    </row>
    <row r="2821">
      <c r="E2821" s="84" t="s">
        <v>2934</v>
      </c>
      <c r="F2821" s="84">
        <v>81.0</v>
      </c>
    </row>
    <row r="2822">
      <c r="E2822" s="84" t="s">
        <v>2935</v>
      </c>
      <c r="F2822" s="84">
        <v>81.0</v>
      </c>
    </row>
    <row r="2823">
      <c r="E2823" s="84" t="s">
        <v>2936</v>
      </c>
      <c r="F2823" s="84">
        <v>81.0</v>
      </c>
    </row>
    <row r="2824">
      <c r="E2824" s="84" t="s">
        <v>2937</v>
      </c>
      <c r="F2824" s="84">
        <v>87.0</v>
      </c>
    </row>
    <row r="2825">
      <c r="E2825" s="84" t="s">
        <v>2938</v>
      </c>
      <c r="F2825" s="84">
        <v>87.0</v>
      </c>
    </row>
    <row r="2826">
      <c r="E2826" s="84" t="s">
        <v>2939</v>
      </c>
      <c r="F2826" s="84">
        <v>87.0</v>
      </c>
    </row>
    <row r="2827">
      <c r="E2827" s="84" t="s">
        <v>2940</v>
      </c>
      <c r="F2827" s="84">
        <v>87.0</v>
      </c>
    </row>
    <row r="2828">
      <c r="E2828" s="84" t="s">
        <v>2941</v>
      </c>
      <c r="F2828" s="84">
        <v>81.0</v>
      </c>
    </row>
    <row r="2829">
      <c r="E2829" s="84" t="s">
        <v>2942</v>
      </c>
      <c r="F2829" s="84">
        <v>81.0</v>
      </c>
    </row>
    <row r="2830">
      <c r="E2830" s="84" t="s">
        <v>2943</v>
      </c>
      <c r="F2830" s="84">
        <v>81.0</v>
      </c>
    </row>
    <row r="2831">
      <c r="E2831" s="84" t="s">
        <v>2944</v>
      </c>
      <c r="F2831" s="84">
        <v>81.0</v>
      </c>
    </row>
    <row r="2832">
      <c r="E2832" s="84" t="s">
        <v>2945</v>
      </c>
      <c r="F2832" s="84">
        <v>87.0</v>
      </c>
    </row>
    <row r="2833">
      <c r="E2833" s="84" t="s">
        <v>2946</v>
      </c>
      <c r="F2833" s="84">
        <v>81.0</v>
      </c>
    </row>
    <row r="2834">
      <c r="E2834" s="84" t="s">
        <v>2947</v>
      </c>
      <c r="F2834" s="84">
        <v>81.0</v>
      </c>
    </row>
    <row r="2835">
      <c r="E2835" s="84" t="s">
        <v>2948</v>
      </c>
      <c r="F2835" s="84">
        <v>81.0</v>
      </c>
    </row>
    <row r="2836">
      <c r="E2836" s="84" t="s">
        <v>2949</v>
      </c>
      <c r="F2836" s="84">
        <v>87.0</v>
      </c>
    </row>
    <row r="2837">
      <c r="E2837" s="84" t="s">
        <v>2950</v>
      </c>
      <c r="F2837" s="84">
        <v>81.0</v>
      </c>
    </row>
    <row r="2838">
      <c r="E2838" s="84" t="s">
        <v>2951</v>
      </c>
      <c r="F2838" s="84">
        <v>81.0</v>
      </c>
    </row>
    <row r="2839">
      <c r="E2839" s="84" t="s">
        <v>2952</v>
      </c>
      <c r="F2839" s="84">
        <v>81.0</v>
      </c>
    </row>
    <row r="2840">
      <c r="E2840" s="84" t="s">
        <v>2953</v>
      </c>
      <c r="F2840" s="84">
        <v>87.0</v>
      </c>
    </row>
    <row r="2841">
      <c r="E2841" s="84" t="s">
        <v>2954</v>
      </c>
      <c r="F2841" s="84">
        <v>87.0</v>
      </c>
    </row>
    <row r="2842">
      <c r="E2842" s="84" t="s">
        <v>2955</v>
      </c>
      <c r="F2842" s="84">
        <v>81.0</v>
      </c>
    </row>
    <row r="2843">
      <c r="E2843" s="84" t="s">
        <v>2956</v>
      </c>
      <c r="F2843" s="84">
        <v>87.0</v>
      </c>
    </row>
    <row r="2844">
      <c r="E2844" s="84" t="s">
        <v>2957</v>
      </c>
      <c r="F2844" s="84">
        <v>81.0</v>
      </c>
    </row>
    <row r="2845">
      <c r="E2845" s="84" t="s">
        <v>2958</v>
      </c>
      <c r="F2845" s="84">
        <v>81.0</v>
      </c>
    </row>
    <row r="2846">
      <c r="E2846" s="84" t="s">
        <v>2959</v>
      </c>
      <c r="F2846" s="84">
        <v>81.0</v>
      </c>
    </row>
    <row r="2847">
      <c r="E2847" s="84" t="s">
        <v>2960</v>
      </c>
      <c r="F2847" s="84">
        <v>87.0</v>
      </c>
    </row>
    <row r="2848">
      <c r="E2848" s="84" t="s">
        <v>2961</v>
      </c>
      <c r="F2848" s="84">
        <v>87.0</v>
      </c>
    </row>
    <row r="2849">
      <c r="E2849" s="84" t="s">
        <v>2962</v>
      </c>
      <c r="F2849" s="84">
        <v>81.0</v>
      </c>
    </row>
    <row r="2850">
      <c r="E2850" s="84" t="s">
        <v>2963</v>
      </c>
      <c r="F2850" s="84">
        <v>81.0</v>
      </c>
    </row>
    <row r="2851">
      <c r="E2851" s="84" t="s">
        <v>2964</v>
      </c>
      <c r="F2851" s="84">
        <v>87.0</v>
      </c>
    </row>
    <row r="2852">
      <c r="E2852" s="84" t="s">
        <v>2965</v>
      </c>
      <c r="F2852" s="84">
        <v>81.0</v>
      </c>
    </row>
    <row r="2853">
      <c r="E2853" s="84" t="s">
        <v>2966</v>
      </c>
      <c r="F2853" s="84">
        <v>81.0</v>
      </c>
    </row>
    <row r="2854">
      <c r="E2854" s="84" t="s">
        <v>2967</v>
      </c>
      <c r="F2854" s="84">
        <v>87.0</v>
      </c>
    </row>
    <row r="2855">
      <c r="E2855" s="84" t="s">
        <v>2968</v>
      </c>
      <c r="F2855" s="84">
        <v>81.0</v>
      </c>
    </row>
    <row r="2856">
      <c r="E2856" s="84" t="s">
        <v>2969</v>
      </c>
      <c r="F2856" s="84">
        <v>87.0</v>
      </c>
    </row>
    <row r="2857">
      <c r="E2857" s="84" t="s">
        <v>2970</v>
      </c>
      <c r="F2857" s="84">
        <v>87.0</v>
      </c>
    </row>
    <row r="2858">
      <c r="E2858" s="84" t="s">
        <v>2971</v>
      </c>
      <c r="F2858" s="84">
        <v>87.0</v>
      </c>
    </row>
    <row r="2859">
      <c r="E2859" s="84" t="s">
        <v>2972</v>
      </c>
      <c r="F2859" s="84">
        <v>81.0</v>
      </c>
    </row>
    <row r="2860">
      <c r="E2860" s="84" t="s">
        <v>2973</v>
      </c>
      <c r="F2860" s="84">
        <v>87.0</v>
      </c>
    </row>
    <row r="2861">
      <c r="E2861" s="84" t="s">
        <v>2974</v>
      </c>
      <c r="F2861" s="84">
        <v>81.0</v>
      </c>
    </row>
    <row r="2862">
      <c r="E2862" s="84" t="s">
        <v>2975</v>
      </c>
      <c r="F2862" s="84">
        <v>87.0</v>
      </c>
    </row>
    <row r="2863">
      <c r="E2863" s="84" t="s">
        <v>2976</v>
      </c>
      <c r="F2863" s="84">
        <v>87.0</v>
      </c>
    </row>
    <row r="2864">
      <c r="E2864" s="84" t="s">
        <v>2977</v>
      </c>
      <c r="F2864" s="84">
        <v>81.0</v>
      </c>
    </row>
    <row r="2865">
      <c r="E2865" s="84" t="s">
        <v>2978</v>
      </c>
      <c r="F2865" s="84">
        <v>87.0</v>
      </c>
    </row>
    <row r="2866">
      <c r="E2866" s="84" t="s">
        <v>2979</v>
      </c>
      <c r="F2866" s="84">
        <v>87.0</v>
      </c>
    </row>
    <row r="2867">
      <c r="E2867" s="84" t="s">
        <v>2980</v>
      </c>
      <c r="F2867" s="84">
        <v>87.0</v>
      </c>
    </row>
    <row r="2868">
      <c r="E2868" s="84" t="s">
        <v>2981</v>
      </c>
      <c r="F2868" s="84">
        <v>81.0</v>
      </c>
    </row>
    <row r="2869">
      <c r="E2869" s="84" t="s">
        <v>2982</v>
      </c>
      <c r="F2869" s="84">
        <v>87.0</v>
      </c>
    </row>
    <row r="2870">
      <c r="E2870" s="84" t="s">
        <v>2983</v>
      </c>
      <c r="F2870" s="84">
        <v>81.0</v>
      </c>
    </row>
    <row r="2871">
      <c r="E2871" s="84" t="s">
        <v>2984</v>
      </c>
      <c r="F2871" s="84">
        <v>81.0</v>
      </c>
    </row>
    <row r="2872">
      <c r="E2872" s="84" t="s">
        <v>2985</v>
      </c>
      <c r="F2872" s="84">
        <v>81.0</v>
      </c>
    </row>
    <row r="2873">
      <c r="E2873" s="84" t="s">
        <v>2986</v>
      </c>
      <c r="F2873" s="84">
        <v>81.0</v>
      </c>
    </row>
    <row r="2874">
      <c r="E2874" s="84" t="s">
        <v>2987</v>
      </c>
      <c r="F2874" s="84">
        <v>81.0</v>
      </c>
    </row>
    <row r="2875">
      <c r="E2875" s="84" t="s">
        <v>2988</v>
      </c>
      <c r="F2875" s="84">
        <v>87.0</v>
      </c>
    </row>
    <row r="2876">
      <c r="E2876" s="84" t="s">
        <v>2989</v>
      </c>
      <c r="F2876" s="84">
        <v>81.0</v>
      </c>
    </row>
    <row r="2877">
      <c r="E2877" s="84" t="s">
        <v>2990</v>
      </c>
      <c r="F2877" s="84">
        <v>81.0</v>
      </c>
    </row>
    <row r="2878">
      <c r="E2878" s="84" t="s">
        <v>2991</v>
      </c>
      <c r="F2878" s="84">
        <v>87.0</v>
      </c>
    </row>
    <row r="2879">
      <c r="E2879" s="84" t="s">
        <v>2992</v>
      </c>
      <c r="F2879" s="84">
        <v>87.0</v>
      </c>
    </row>
    <row r="2880">
      <c r="E2880" s="84" t="s">
        <v>2993</v>
      </c>
      <c r="F2880" s="84">
        <v>87.0</v>
      </c>
    </row>
    <row r="2881">
      <c r="E2881" s="84" t="s">
        <v>2994</v>
      </c>
      <c r="F2881" s="84">
        <v>81.0</v>
      </c>
    </row>
    <row r="2882">
      <c r="E2882" s="84" t="s">
        <v>2995</v>
      </c>
      <c r="F2882" s="84">
        <v>81.0</v>
      </c>
    </row>
    <row r="2883">
      <c r="E2883" s="84" t="s">
        <v>2996</v>
      </c>
      <c r="F2883" s="84">
        <v>87.0</v>
      </c>
    </row>
    <row r="2884">
      <c r="E2884" s="84" t="s">
        <v>2997</v>
      </c>
      <c r="F2884" s="84">
        <v>81.0</v>
      </c>
    </row>
    <row r="2885">
      <c r="E2885" s="84" t="s">
        <v>2998</v>
      </c>
      <c r="F2885" s="84">
        <v>87.0</v>
      </c>
    </row>
    <row r="2886">
      <c r="E2886" s="84" t="s">
        <v>2999</v>
      </c>
      <c r="F2886" s="84">
        <v>87.0</v>
      </c>
    </row>
    <row r="2887">
      <c r="E2887" s="84" t="s">
        <v>3000</v>
      </c>
      <c r="F2887" s="84">
        <v>81.0</v>
      </c>
    </row>
    <row r="2888">
      <c r="E2888" s="84" t="s">
        <v>3001</v>
      </c>
      <c r="F2888" s="84">
        <v>81.0</v>
      </c>
    </row>
    <row r="2889">
      <c r="E2889" s="84" t="s">
        <v>3002</v>
      </c>
      <c r="F2889" s="84">
        <v>81.0</v>
      </c>
    </row>
    <row r="2890">
      <c r="E2890" s="84" t="s">
        <v>3003</v>
      </c>
      <c r="F2890" s="84">
        <v>87.0</v>
      </c>
    </row>
    <row r="2891">
      <c r="E2891" s="84" t="s">
        <v>3004</v>
      </c>
      <c r="F2891" s="84">
        <v>81.0</v>
      </c>
    </row>
    <row r="2892">
      <c r="E2892" s="84" t="s">
        <v>3005</v>
      </c>
      <c r="F2892" s="84">
        <v>87.0</v>
      </c>
    </row>
    <row r="2893">
      <c r="E2893" s="84" t="s">
        <v>3006</v>
      </c>
      <c r="F2893" s="84">
        <v>87.0</v>
      </c>
    </row>
    <row r="2894">
      <c r="E2894" s="84" t="s">
        <v>3007</v>
      </c>
      <c r="F2894" s="84">
        <v>81.0</v>
      </c>
    </row>
    <row r="2895">
      <c r="E2895" s="84" t="s">
        <v>3008</v>
      </c>
      <c r="F2895" s="84">
        <v>81.0</v>
      </c>
    </row>
    <row r="2896">
      <c r="E2896" s="84" t="s">
        <v>3009</v>
      </c>
      <c r="F2896" s="84">
        <v>81.0</v>
      </c>
    </row>
    <row r="2897">
      <c r="E2897" s="84" t="s">
        <v>3010</v>
      </c>
      <c r="F2897" s="84">
        <v>81.0</v>
      </c>
    </row>
    <row r="2898">
      <c r="E2898" s="84" t="s">
        <v>3011</v>
      </c>
      <c r="F2898" s="84">
        <v>87.0</v>
      </c>
    </row>
    <row r="2899">
      <c r="E2899" s="84" t="s">
        <v>3012</v>
      </c>
      <c r="F2899" s="84">
        <v>87.0</v>
      </c>
    </row>
    <row r="2900">
      <c r="E2900" s="84" t="s">
        <v>3013</v>
      </c>
      <c r="F2900" s="84">
        <v>81.0</v>
      </c>
    </row>
    <row r="2901">
      <c r="E2901" s="84" t="s">
        <v>3014</v>
      </c>
      <c r="F2901" s="84">
        <v>87.0</v>
      </c>
    </row>
    <row r="2902">
      <c r="E2902" s="84" t="s">
        <v>3015</v>
      </c>
      <c r="F2902" s="84">
        <v>81.0</v>
      </c>
    </row>
    <row r="2903">
      <c r="E2903" s="84" t="s">
        <v>3016</v>
      </c>
      <c r="F2903" s="84">
        <v>87.0</v>
      </c>
    </row>
    <row r="2904">
      <c r="E2904" s="84" t="s">
        <v>3017</v>
      </c>
      <c r="F2904" s="84">
        <v>87.0</v>
      </c>
    </row>
    <row r="2905">
      <c r="E2905" s="84" t="s">
        <v>3018</v>
      </c>
      <c r="F2905" s="84">
        <v>81.0</v>
      </c>
    </row>
    <row r="2906">
      <c r="E2906" s="84" t="s">
        <v>3019</v>
      </c>
      <c r="F2906" s="84">
        <v>81.0</v>
      </c>
    </row>
    <row r="2907">
      <c r="E2907" s="84" t="s">
        <v>3020</v>
      </c>
      <c r="F2907" s="84">
        <v>81.0</v>
      </c>
    </row>
    <row r="2908">
      <c r="E2908" s="84" t="s">
        <v>3021</v>
      </c>
      <c r="F2908" s="84">
        <v>87.0</v>
      </c>
    </row>
    <row r="2909">
      <c r="E2909" s="84" t="s">
        <v>3022</v>
      </c>
      <c r="F2909" s="84">
        <v>87.0</v>
      </c>
    </row>
    <row r="2910">
      <c r="E2910" s="84" t="s">
        <v>3023</v>
      </c>
      <c r="F2910" s="84">
        <v>87.0</v>
      </c>
    </row>
    <row r="2911">
      <c r="E2911" s="84" t="s">
        <v>3024</v>
      </c>
      <c r="F2911" s="84">
        <v>87.0</v>
      </c>
    </row>
    <row r="2912">
      <c r="E2912" s="84" t="s">
        <v>3025</v>
      </c>
      <c r="F2912" s="84">
        <v>87.0</v>
      </c>
    </row>
    <row r="2913">
      <c r="E2913" s="84" t="s">
        <v>3026</v>
      </c>
      <c r="F2913" s="84">
        <v>81.0</v>
      </c>
    </row>
    <row r="2914">
      <c r="E2914" s="84" t="s">
        <v>3027</v>
      </c>
      <c r="F2914" s="84">
        <v>81.0</v>
      </c>
    </row>
    <row r="2915">
      <c r="E2915" s="84" t="s">
        <v>3028</v>
      </c>
      <c r="F2915" s="84">
        <v>81.0</v>
      </c>
    </row>
    <row r="2916">
      <c r="E2916" s="84" t="s">
        <v>3029</v>
      </c>
      <c r="F2916" s="84">
        <v>87.0</v>
      </c>
    </row>
    <row r="2917">
      <c r="E2917" s="84" t="s">
        <v>3030</v>
      </c>
      <c r="F2917" s="84">
        <v>81.0</v>
      </c>
    </row>
    <row r="2918">
      <c r="E2918" s="84" t="s">
        <v>3031</v>
      </c>
      <c r="F2918" s="84">
        <v>81.0</v>
      </c>
    </row>
    <row r="2919">
      <c r="E2919" s="84" t="s">
        <v>3032</v>
      </c>
      <c r="F2919" s="84">
        <v>81.0</v>
      </c>
    </row>
    <row r="2920">
      <c r="E2920" s="84" t="s">
        <v>3033</v>
      </c>
      <c r="F2920" s="84">
        <v>81.0</v>
      </c>
    </row>
    <row r="2921">
      <c r="E2921" s="84" t="s">
        <v>3034</v>
      </c>
      <c r="F2921" s="84">
        <v>81.0</v>
      </c>
    </row>
    <row r="2922">
      <c r="E2922" s="84" t="s">
        <v>3035</v>
      </c>
      <c r="F2922" s="84">
        <v>81.0</v>
      </c>
    </row>
    <row r="2923">
      <c r="E2923" s="84" t="s">
        <v>3036</v>
      </c>
      <c r="F2923" s="84">
        <v>87.0</v>
      </c>
    </row>
    <row r="2924">
      <c r="E2924" s="84" t="s">
        <v>3037</v>
      </c>
      <c r="F2924" s="84">
        <v>87.0</v>
      </c>
    </row>
    <row r="2925">
      <c r="E2925" s="84" t="s">
        <v>3038</v>
      </c>
      <c r="F2925" s="84">
        <v>87.0</v>
      </c>
    </row>
    <row r="2926">
      <c r="E2926" s="84" t="s">
        <v>3039</v>
      </c>
      <c r="F2926" s="84">
        <v>87.0</v>
      </c>
    </row>
    <row r="2927">
      <c r="E2927" s="84" t="s">
        <v>3040</v>
      </c>
      <c r="F2927" s="84">
        <v>81.0</v>
      </c>
    </row>
    <row r="2928">
      <c r="E2928" s="84" t="s">
        <v>3041</v>
      </c>
      <c r="F2928" s="84">
        <v>87.0</v>
      </c>
    </row>
    <row r="2929">
      <c r="E2929" s="84" t="s">
        <v>3042</v>
      </c>
      <c r="F2929" s="84">
        <v>87.0</v>
      </c>
    </row>
    <row r="2930">
      <c r="E2930" s="84" t="s">
        <v>3043</v>
      </c>
      <c r="F2930" s="84">
        <v>87.0</v>
      </c>
    </row>
    <row r="2931">
      <c r="E2931" s="84" t="s">
        <v>3044</v>
      </c>
      <c r="F2931" s="84">
        <v>81.0</v>
      </c>
    </row>
    <row r="2932">
      <c r="E2932" s="84" t="s">
        <v>3045</v>
      </c>
      <c r="F2932" s="84">
        <v>87.0</v>
      </c>
    </row>
    <row r="2933">
      <c r="E2933" s="84" t="s">
        <v>3046</v>
      </c>
      <c r="F2933" s="84">
        <v>81.0</v>
      </c>
    </row>
    <row r="2934">
      <c r="E2934" s="84" t="s">
        <v>3047</v>
      </c>
      <c r="F2934" s="84">
        <v>81.0</v>
      </c>
    </row>
    <row r="2935">
      <c r="E2935" s="84" t="s">
        <v>3048</v>
      </c>
      <c r="F2935" s="84">
        <v>81.0</v>
      </c>
    </row>
    <row r="2936">
      <c r="E2936" s="84" t="s">
        <v>3049</v>
      </c>
      <c r="F2936" s="84">
        <v>87.0</v>
      </c>
    </row>
    <row r="2937">
      <c r="E2937" s="84" t="s">
        <v>3050</v>
      </c>
      <c r="F2937" s="84">
        <v>81.0</v>
      </c>
    </row>
    <row r="2938">
      <c r="E2938" s="84" t="s">
        <v>3051</v>
      </c>
      <c r="F2938" s="84">
        <v>81.0</v>
      </c>
    </row>
    <row r="2939">
      <c r="E2939" s="84" t="s">
        <v>3052</v>
      </c>
      <c r="F2939" s="84">
        <v>87.0</v>
      </c>
    </row>
    <row r="2940">
      <c r="E2940" s="84" t="s">
        <v>3053</v>
      </c>
      <c r="F2940" s="84">
        <v>87.0</v>
      </c>
    </row>
    <row r="2941">
      <c r="E2941" s="84" t="s">
        <v>3054</v>
      </c>
      <c r="F2941" s="84">
        <v>81.0</v>
      </c>
    </row>
    <row r="2942">
      <c r="E2942" s="84" t="s">
        <v>3055</v>
      </c>
      <c r="F2942" s="84">
        <v>81.0</v>
      </c>
    </row>
    <row r="2943">
      <c r="E2943" s="84" t="s">
        <v>3056</v>
      </c>
      <c r="F2943" s="84">
        <v>87.0</v>
      </c>
    </row>
    <row r="2944">
      <c r="E2944" s="84" t="s">
        <v>3057</v>
      </c>
      <c r="F2944" s="84">
        <v>87.0</v>
      </c>
    </row>
    <row r="2945">
      <c r="E2945" s="84" t="s">
        <v>3058</v>
      </c>
      <c r="F2945" s="84">
        <v>87.0</v>
      </c>
    </row>
    <row r="2946">
      <c r="E2946" s="84" t="s">
        <v>3059</v>
      </c>
      <c r="F2946" s="84">
        <v>81.0</v>
      </c>
    </row>
    <row r="2947">
      <c r="E2947" s="84" t="s">
        <v>3060</v>
      </c>
      <c r="F2947" s="84">
        <v>87.0</v>
      </c>
    </row>
    <row r="2948">
      <c r="E2948" s="84" t="s">
        <v>3061</v>
      </c>
      <c r="F2948" s="84">
        <v>81.0</v>
      </c>
    </row>
    <row r="2949">
      <c r="E2949" s="84" t="s">
        <v>3062</v>
      </c>
      <c r="F2949" s="84">
        <v>87.0</v>
      </c>
    </row>
    <row r="2950">
      <c r="E2950" s="84" t="s">
        <v>3063</v>
      </c>
      <c r="F2950" s="84">
        <v>81.0</v>
      </c>
    </row>
    <row r="2951">
      <c r="E2951" s="84" t="s">
        <v>3064</v>
      </c>
      <c r="F2951" s="84">
        <v>87.0</v>
      </c>
    </row>
    <row r="2952">
      <c r="E2952" s="84" t="s">
        <v>3065</v>
      </c>
      <c r="F2952" s="84">
        <v>81.0</v>
      </c>
    </row>
    <row r="2953">
      <c r="E2953" s="84" t="s">
        <v>3066</v>
      </c>
      <c r="F2953" s="84">
        <v>81.0</v>
      </c>
    </row>
    <row r="2954">
      <c r="E2954" s="84" t="s">
        <v>3067</v>
      </c>
      <c r="F2954" s="84">
        <v>87.0</v>
      </c>
    </row>
    <row r="2955">
      <c r="E2955" s="84" t="s">
        <v>3068</v>
      </c>
      <c r="F2955" s="84">
        <v>87.0</v>
      </c>
    </row>
    <row r="2956">
      <c r="E2956" s="84" t="s">
        <v>3069</v>
      </c>
      <c r="F2956" s="84">
        <v>81.0</v>
      </c>
    </row>
    <row r="2957">
      <c r="E2957" s="84" t="s">
        <v>3070</v>
      </c>
      <c r="F2957" s="84">
        <v>81.0</v>
      </c>
    </row>
    <row r="2958">
      <c r="E2958" s="84" t="s">
        <v>3071</v>
      </c>
      <c r="F2958" s="84">
        <v>81.0</v>
      </c>
    </row>
    <row r="2959">
      <c r="E2959" s="84" t="s">
        <v>3072</v>
      </c>
      <c r="F2959" s="84">
        <v>87.0</v>
      </c>
    </row>
    <row r="2960">
      <c r="E2960" s="84" t="s">
        <v>3073</v>
      </c>
      <c r="F2960" s="84">
        <v>87.0</v>
      </c>
    </row>
    <row r="2961">
      <c r="E2961" s="84" t="s">
        <v>3074</v>
      </c>
      <c r="F2961" s="84">
        <v>87.0</v>
      </c>
    </row>
    <row r="2962">
      <c r="E2962" s="84" t="s">
        <v>3075</v>
      </c>
      <c r="F2962" s="84">
        <v>87.0</v>
      </c>
    </row>
    <row r="2963">
      <c r="E2963" s="84" t="s">
        <v>3076</v>
      </c>
      <c r="F2963" s="84">
        <v>87.0</v>
      </c>
    </row>
    <row r="2964">
      <c r="E2964" s="84" t="s">
        <v>3077</v>
      </c>
      <c r="F2964" s="84">
        <v>87.0</v>
      </c>
    </row>
    <row r="2965">
      <c r="E2965" s="84" t="s">
        <v>3078</v>
      </c>
      <c r="F2965" s="84">
        <v>81.0</v>
      </c>
    </row>
    <row r="2966">
      <c r="E2966" s="84" t="s">
        <v>3079</v>
      </c>
      <c r="F2966" s="84">
        <v>81.0</v>
      </c>
    </row>
    <row r="2967">
      <c r="E2967" s="84" t="s">
        <v>3080</v>
      </c>
      <c r="F2967" s="84">
        <v>81.0</v>
      </c>
    </row>
    <row r="2968">
      <c r="E2968" s="84" t="s">
        <v>3081</v>
      </c>
      <c r="F2968" s="84">
        <v>81.0</v>
      </c>
    </row>
    <row r="2969">
      <c r="E2969" s="84" t="s">
        <v>3082</v>
      </c>
      <c r="F2969" s="84">
        <v>81.0</v>
      </c>
    </row>
    <row r="2970">
      <c r="E2970" s="84" t="s">
        <v>3083</v>
      </c>
      <c r="F2970" s="84">
        <v>89.0</v>
      </c>
    </row>
    <row r="2971">
      <c r="E2971" s="84" t="s">
        <v>3084</v>
      </c>
      <c r="F2971" s="84">
        <v>86.0</v>
      </c>
    </row>
    <row r="2972">
      <c r="E2972" s="84" t="s">
        <v>3085</v>
      </c>
      <c r="F2972" s="84">
        <v>86.0</v>
      </c>
    </row>
    <row r="2973">
      <c r="E2973" s="84" t="s">
        <v>3086</v>
      </c>
      <c r="F2973" s="84">
        <v>89.0</v>
      </c>
    </row>
    <row r="2974">
      <c r="E2974" s="84" t="s">
        <v>3087</v>
      </c>
      <c r="F2974" s="84">
        <v>89.0</v>
      </c>
    </row>
    <row r="2975">
      <c r="E2975" s="84" t="s">
        <v>3088</v>
      </c>
      <c r="F2975" s="84">
        <v>86.0</v>
      </c>
    </row>
    <row r="2976">
      <c r="E2976" s="84" t="s">
        <v>3089</v>
      </c>
      <c r="F2976" s="84">
        <v>86.0</v>
      </c>
    </row>
    <row r="2977">
      <c r="E2977" s="84" t="s">
        <v>3090</v>
      </c>
      <c r="F2977" s="84">
        <v>89.0</v>
      </c>
    </row>
    <row r="2978">
      <c r="E2978" s="84" t="s">
        <v>3091</v>
      </c>
      <c r="F2978" s="84">
        <v>86.0</v>
      </c>
    </row>
    <row r="2979">
      <c r="E2979" s="84" t="s">
        <v>3092</v>
      </c>
      <c r="F2979" s="84">
        <v>86.0</v>
      </c>
    </row>
    <row r="2980">
      <c r="E2980" s="84" t="s">
        <v>3093</v>
      </c>
      <c r="F2980" s="84">
        <v>89.0</v>
      </c>
    </row>
    <row r="2981">
      <c r="E2981" s="84" t="s">
        <v>3094</v>
      </c>
      <c r="F2981" s="84">
        <v>89.0</v>
      </c>
    </row>
    <row r="2982">
      <c r="E2982" s="84" t="s">
        <v>3095</v>
      </c>
      <c r="F2982" s="84">
        <v>89.0</v>
      </c>
    </row>
    <row r="2983">
      <c r="E2983" s="84" t="s">
        <v>3096</v>
      </c>
      <c r="F2983" s="84">
        <v>89.0</v>
      </c>
    </row>
    <row r="2984">
      <c r="E2984" s="84" t="s">
        <v>3097</v>
      </c>
      <c r="F2984" s="84">
        <v>89.0</v>
      </c>
    </row>
    <row r="2985">
      <c r="E2985" s="84" t="s">
        <v>3098</v>
      </c>
      <c r="F2985" s="84">
        <v>86.0</v>
      </c>
    </row>
    <row r="2986">
      <c r="E2986" s="84" t="s">
        <v>3099</v>
      </c>
      <c r="F2986" s="84">
        <v>89.0</v>
      </c>
    </row>
    <row r="2987">
      <c r="E2987" s="84" t="s">
        <v>3100</v>
      </c>
      <c r="F2987" s="84">
        <v>89.0</v>
      </c>
    </row>
    <row r="2988">
      <c r="E2988" s="84" t="s">
        <v>3101</v>
      </c>
      <c r="F2988" s="84">
        <v>89.0</v>
      </c>
    </row>
    <row r="2989">
      <c r="E2989" s="84" t="s">
        <v>3102</v>
      </c>
      <c r="F2989" s="84">
        <v>86.0</v>
      </c>
    </row>
    <row r="2990">
      <c r="E2990" s="84" t="s">
        <v>3103</v>
      </c>
      <c r="F2990" s="84">
        <v>89.0</v>
      </c>
    </row>
    <row r="2991">
      <c r="E2991" s="84" t="s">
        <v>3104</v>
      </c>
      <c r="F2991" s="84">
        <v>86.0</v>
      </c>
    </row>
    <row r="2992">
      <c r="E2992" s="84" t="s">
        <v>3105</v>
      </c>
      <c r="F2992" s="84">
        <v>86.0</v>
      </c>
    </row>
    <row r="2993">
      <c r="E2993" s="84" t="s">
        <v>3106</v>
      </c>
      <c r="F2993" s="84">
        <v>89.0</v>
      </c>
    </row>
    <row r="2994">
      <c r="E2994" s="84" t="s">
        <v>3107</v>
      </c>
      <c r="F2994" s="84">
        <v>89.0</v>
      </c>
    </row>
    <row r="2995">
      <c r="E2995" s="84" t="s">
        <v>3108</v>
      </c>
      <c r="F2995" s="84">
        <v>86.0</v>
      </c>
    </row>
    <row r="2996">
      <c r="E2996" s="84" t="s">
        <v>3109</v>
      </c>
      <c r="F2996" s="84">
        <v>89.0</v>
      </c>
    </row>
    <row r="2997">
      <c r="E2997" s="84" t="s">
        <v>3110</v>
      </c>
      <c r="F2997" s="84">
        <v>89.0</v>
      </c>
    </row>
    <row r="2998">
      <c r="E2998" s="84" t="s">
        <v>3111</v>
      </c>
      <c r="F2998" s="84">
        <v>86.0</v>
      </c>
    </row>
    <row r="2999">
      <c r="E2999" s="84" t="s">
        <v>3112</v>
      </c>
      <c r="F2999" s="84">
        <v>89.0</v>
      </c>
    </row>
    <row r="3000">
      <c r="E3000" s="84" t="s">
        <v>3113</v>
      </c>
      <c r="F3000" s="84">
        <v>89.0</v>
      </c>
    </row>
    <row r="3001">
      <c r="E3001" s="84" t="s">
        <v>3114</v>
      </c>
      <c r="F3001" s="84">
        <v>86.0</v>
      </c>
    </row>
    <row r="3002">
      <c r="E3002" s="84" t="s">
        <v>3115</v>
      </c>
      <c r="F3002" s="84">
        <v>89.0</v>
      </c>
    </row>
    <row r="3003">
      <c r="E3003" s="84" t="s">
        <v>3116</v>
      </c>
      <c r="F3003" s="84">
        <v>86.0</v>
      </c>
    </row>
    <row r="3004">
      <c r="E3004" s="84" t="s">
        <v>3117</v>
      </c>
      <c r="F3004" s="84">
        <v>86.0</v>
      </c>
    </row>
    <row r="3005">
      <c r="E3005" s="84" t="s">
        <v>3118</v>
      </c>
      <c r="F3005" s="84">
        <v>89.0</v>
      </c>
    </row>
    <row r="3006">
      <c r="E3006" s="84" t="s">
        <v>3119</v>
      </c>
      <c r="F3006" s="84">
        <v>86.0</v>
      </c>
    </row>
    <row r="3007">
      <c r="E3007" s="84" t="s">
        <v>3120</v>
      </c>
      <c r="F3007" s="84">
        <v>86.0</v>
      </c>
    </row>
    <row r="3008">
      <c r="E3008" s="84" t="s">
        <v>3121</v>
      </c>
      <c r="F3008" s="84">
        <v>86.0</v>
      </c>
    </row>
    <row r="3009">
      <c r="E3009" s="84" t="s">
        <v>3122</v>
      </c>
      <c r="F3009" s="84">
        <v>89.0</v>
      </c>
    </row>
    <row r="3010">
      <c r="E3010" s="84" t="s">
        <v>3123</v>
      </c>
      <c r="F3010" s="84">
        <v>86.0</v>
      </c>
    </row>
    <row r="3011">
      <c r="E3011" s="84" t="s">
        <v>3124</v>
      </c>
      <c r="F3011" s="84">
        <v>89.0</v>
      </c>
    </row>
    <row r="3012">
      <c r="E3012" s="84" t="s">
        <v>3125</v>
      </c>
      <c r="F3012" s="84">
        <v>89.0</v>
      </c>
    </row>
    <row r="3013">
      <c r="E3013" s="84" t="s">
        <v>3126</v>
      </c>
      <c r="F3013" s="84">
        <v>89.0</v>
      </c>
    </row>
    <row r="3014">
      <c r="E3014" s="84" t="s">
        <v>3127</v>
      </c>
      <c r="F3014" s="84">
        <v>89.0</v>
      </c>
    </row>
    <row r="3015">
      <c r="E3015" s="84" t="s">
        <v>3128</v>
      </c>
      <c r="F3015" s="84">
        <v>86.0</v>
      </c>
    </row>
    <row r="3016">
      <c r="E3016" s="84" t="s">
        <v>3129</v>
      </c>
      <c r="F3016" s="84">
        <v>86.0</v>
      </c>
    </row>
    <row r="3017">
      <c r="E3017" s="84" t="s">
        <v>3130</v>
      </c>
      <c r="F3017" s="84">
        <v>89.0</v>
      </c>
    </row>
    <row r="3018">
      <c r="E3018" s="84" t="s">
        <v>3131</v>
      </c>
      <c r="F3018" s="84">
        <v>89.0</v>
      </c>
    </row>
    <row r="3019">
      <c r="E3019" s="84" t="s">
        <v>3132</v>
      </c>
      <c r="F3019" s="84">
        <v>86.0</v>
      </c>
    </row>
    <row r="3020">
      <c r="E3020" s="84" t="s">
        <v>3133</v>
      </c>
      <c r="F3020" s="84">
        <v>89.0</v>
      </c>
    </row>
    <row r="3021">
      <c r="E3021" s="84" t="s">
        <v>3134</v>
      </c>
      <c r="F3021" s="84">
        <v>89.0</v>
      </c>
    </row>
    <row r="3022">
      <c r="E3022" s="84" t="s">
        <v>3135</v>
      </c>
      <c r="F3022" s="84">
        <v>86.0</v>
      </c>
    </row>
    <row r="3023">
      <c r="E3023" s="84" t="s">
        <v>3136</v>
      </c>
      <c r="F3023" s="84">
        <v>89.0</v>
      </c>
    </row>
    <row r="3024">
      <c r="E3024" s="84" t="s">
        <v>3137</v>
      </c>
      <c r="F3024" s="84">
        <v>86.0</v>
      </c>
    </row>
    <row r="3025">
      <c r="E3025" s="84" t="s">
        <v>3138</v>
      </c>
      <c r="F3025" s="84">
        <v>86.0</v>
      </c>
    </row>
    <row r="3026">
      <c r="E3026" s="84" t="s">
        <v>3139</v>
      </c>
      <c r="F3026" s="84">
        <v>86.0</v>
      </c>
    </row>
    <row r="3027">
      <c r="E3027" s="84" t="s">
        <v>3140</v>
      </c>
      <c r="F3027" s="84">
        <v>86.0</v>
      </c>
    </row>
    <row r="3028">
      <c r="E3028" s="84" t="s">
        <v>3141</v>
      </c>
      <c r="F3028" s="84">
        <v>86.0</v>
      </c>
    </row>
    <row r="3029">
      <c r="E3029" s="84" t="s">
        <v>3142</v>
      </c>
      <c r="F3029" s="84">
        <v>86.0</v>
      </c>
    </row>
    <row r="3030">
      <c r="E3030" s="84" t="s">
        <v>3143</v>
      </c>
      <c r="F3030" s="84">
        <v>89.0</v>
      </c>
    </row>
    <row r="3031">
      <c r="E3031" s="84" t="s">
        <v>3144</v>
      </c>
      <c r="F3031" s="84">
        <v>89.0</v>
      </c>
    </row>
    <row r="3032">
      <c r="E3032" s="84" t="s">
        <v>3145</v>
      </c>
      <c r="F3032" s="84">
        <v>89.0</v>
      </c>
    </row>
    <row r="3033">
      <c r="E3033" s="84" t="s">
        <v>3146</v>
      </c>
      <c r="F3033" s="84">
        <v>89.0</v>
      </c>
    </row>
    <row r="3034">
      <c r="E3034" s="84" t="s">
        <v>3147</v>
      </c>
      <c r="F3034" s="84">
        <v>89.0</v>
      </c>
    </row>
    <row r="3035">
      <c r="E3035" s="84" t="s">
        <v>3148</v>
      </c>
      <c r="F3035" s="84">
        <v>89.0</v>
      </c>
    </row>
    <row r="3036">
      <c r="E3036" s="84" t="s">
        <v>3149</v>
      </c>
      <c r="F3036" s="84">
        <v>89.0</v>
      </c>
    </row>
    <row r="3037">
      <c r="E3037" s="84" t="s">
        <v>3150</v>
      </c>
      <c r="F3037" s="84">
        <v>89.0</v>
      </c>
    </row>
    <row r="3038">
      <c r="E3038" s="84" t="s">
        <v>3151</v>
      </c>
      <c r="F3038" s="84">
        <v>89.0</v>
      </c>
    </row>
    <row r="3039">
      <c r="E3039" s="84" t="s">
        <v>3152</v>
      </c>
      <c r="F3039" s="84">
        <v>89.0</v>
      </c>
    </row>
    <row r="3040">
      <c r="E3040" s="84" t="s">
        <v>3153</v>
      </c>
      <c r="F3040" s="84">
        <v>86.0</v>
      </c>
    </row>
    <row r="3041">
      <c r="E3041" s="84" t="s">
        <v>3154</v>
      </c>
      <c r="F3041" s="84">
        <v>86.0</v>
      </c>
    </row>
    <row r="3042">
      <c r="E3042" s="84" t="s">
        <v>3155</v>
      </c>
      <c r="F3042" s="84">
        <v>89.0</v>
      </c>
    </row>
    <row r="3043">
      <c r="E3043" s="84" t="s">
        <v>3156</v>
      </c>
      <c r="F3043" s="84">
        <v>89.0</v>
      </c>
    </row>
    <row r="3044">
      <c r="E3044" s="84" t="s">
        <v>3157</v>
      </c>
      <c r="F3044" s="84">
        <v>89.0</v>
      </c>
    </row>
    <row r="3045">
      <c r="E3045" s="84" t="s">
        <v>3158</v>
      </c>
      <c r="F3045" s="84">
        <v>86.0</v>
      </c>
    </row>
    <row r="3046">
      <c r="E3046" s="84" t="s">
        <v>3159</v>
      </c>
      <c r="F3046" s="84">
        <v>86.0</v>
      </c>
    </row>
    <row r="3047">
      <c r="E3047" s="84" t="s">
        <v>3160</v>
      </c>
      <c r="F3047" s="84">
        <v>89.0</v>
      </c>
    </row>
    <row r="3048">
      <c r="E3048" s="84" t="s">
        <v>3161</v>
      </c>
      <c r="F3048" s="84">
        <v>86.0</v>
      </c>
    </row>
    <row r="3049">
      <c r="E3049" s="84" t="s">
        <v>3162</v>
      </c>
      <c r="F3049" s="84">
        <v>89.0</v>
      </c>
    </row>
    <row r="3050">
      <c r="E3050" s="84" t="s">
        <v>3163</v>
      </c>
      <c r="F3050" s="84">
        <v>89.0</v>
      </c>
    </row>
    <row r="3051">
      <c r="E3051" s="84" t="s">
        <v>3164</v>
      </c>
      <c r="F3051" s="84">
        <v>89.0</v>
      </c>
    </row>
    <row r="3052">
      <c r="E3052" s="84" t="s">
        <v>3165</v>
      </c>
      <c r="F3052" s="84">
        <v>89.0</v>
      </c>
    </row>
    <row r="3053">
      <c r="E3053" s="84" t="s">
        <v>3166</v>
      </c>
      <c r="F3053" s="84">
        <v>89.0</v>
      </c>
    </row>
    <row r="3054">
      <c r="E3054" s="84" t="s">
        <v>3167</v>
      </c>
      <c r="F3054" s="84">
        <v>89.0</v>
      </c>
    </row>
    <row r="3055">
      <c r="E3055" s="84" t="s">
        <v>3168</v>
      </c>
      <c r="F3055" s="84">
        <v>89.0</v>
      </c>
    </row>
    <row r="3056">
      <c r="E3056" s="84" t="s">
        <v>3169</v>
      </c>
      <c r="F3056" s="84">
        <v>89.0</v>
      </c>
    </row>
    <row r="3057">
      <c r="E3057" s="84" t="s">
        <v>3170</v>
      </c>
      <c r="F3057" s="84">
        <v>89.0</v>
      </c>
    </row>
    <row r="3058">
      <c r="E3058" s="84" t="s">
        <v>3171</v>
      </c>
      <c r="F3058" s="84">
        <v>89.0</v>
      </c>
    </row>
    <row r="3059">
      <c r="E3059" s="84" t="s">
        <v>3172</v>
      </c>
      <c r="F3059" s="84">
        <v>89.0</v>
      </c>
    </row>
    <row r="3060">
      <c r="E3060" s="84" t="s">
        <v>3173</v>
      </c>
      <c r="F3060" s="84">
        <v>89.0</v>
      </c>
    </row>
    <row r="3061">
      <c r="E3061" s="84" t="s">
        <v>3174</v>
      </c>
      <c r="F3061" s="84">
        <v>89.0</v>
      </c>
    </row>
    <row r="3062">
      <c r="E3062" s="84" t="s">
        <v>3175</v>
      </c>
      <c r="F3062" s="84">
        <v>86.0</v>
      </c>
    </row>
    <row r="3063">
      <c r="E3063" s="84" t="s">
        <v>3176</v>
      </c>
      <c r="F3063" s="84">
        <v>86.0</v>
      </c>
    </row>
    <row r="3064">
      <c r="E3064" s="84" t="s">
        <v>3177</v>
      </c>
      <c r="F3064" s="84">
        <v>89.0</v>
      </c>
    </row>
    <row r="3065">
      <c r="E3065" s="84" t="s">
        <v>3178</v>
      </c>
      <c r="F3065" s="84">
        <v>89.0</v>
      </c>
    </row>
    <row r="3066">
      <c r="E3066" s="84" t="s">
        <v>3179</v>
      </c>
      <c r="F3066" s="84">
        <v>89.0</v>
      </c>
    </row>
    <row r="3067">
      <c r="E3067" s="84" t="s">
        <v>3180</v>
      </c>
      <c r="F3067" s="84">
        <v>89.0</v>
      </c>
    </row>
    <row r="3068">
      <c r="E3068" s="84" t="s">
        <v>3181</v>
      </c>
      <c r="F3068" s="84">
        <v>89.0</v>
      </c>
    </row>
    <row r="3069">
      <c r="E3069" s="84" t="s">
        <v>3182</v>
      </c>
      <c r="F3069" s="84">
        <v>89.0</v>
      </c>
    </row>
    <row r="3070">
      <c r="E3070" s="84" t="s">
        <v>3183</v>
      </c>
      <c r="F3070" s="84">
        <v>89.0</v>
      </c>
    </row>
    <row r="3071">
      <c r="E3071" s="84" t="s">
        <v>3184</v>
      </c>
      <c r="F3071" s="84">
        <v>86.0</v>
      </c>
    </row>
    <row r="3072">
      <c r="E3072" s="84" t="s">
        <v>3185</v>
      </c>
      <c r="F3072" s="84">
        <v>86.0</v>
      </c>
    </row>
    <row r="3073">
      <c r="E3073" s="84" t="s">
        <v>3186</v>
      </c>
      <c r="F3073" s="84">
        <v>89.0</v>
      </c>
    </row>
    <row r="3074">
      <c r="E3074" s="84" t="s">
        <v>3187</v>
      </c>
      <c r="F3074" s="84">
        <v>89.0</v>
      </c>
    </row>
    <row r="3075">
      <c r="E3075" s="84" t="s">
        <v>3188</v>
      </c>
      <c r="F3075" s="84">
        <v>86.0</v>
      </c>
    </row>
    <row r="3076">
      <c r="E3076" s="84" t="s">
        <v>3189</v>
      </c>
      <c r="F3076" s="84">
        <v>86.0</v>
      </c>
    </row>
    <row r="3077">
      <c r="E3077" s="84" t="s">
        <v>3190</v>
      </c>
      <c r="F3077" s="84">
        <v>86.0</v>
      </c>
    </row>
    <row r="3078">
      <c r="E3078" s="84" t="s">
        <v>3191</v>
      </c>
      <c r="F3078" s="84">
        <v>86.0</v>
      </c>
    </row>
    <row r="3079">
      <c r="E3079" s="84" t="s">
        <v>3192</v>
      </c>
      <c r="F3079" s="84">
        <v>89.0</v>
      </c>
    </row>
    <row r="3080">
      <c r="E3080" s="84" t="s">
        <v>3193</v>
      </c>
      <c r="F3080" s="84">
        <v>89.0</v>
      </c>
    </row>
    <row r="3081">
      <c r="E3081" s="84" t="s">
        <v>3194</v>
      </c>
      <c r="F3081" s="84">
        <v>86.0</v>
      </c>
    </row>
    <row r="3082">
      <c r="E3082" s="84" t="s">
        <v>3195</v>
      </c>
      <c r="F3082" s="84">
        <v>86.0</v>
      </c>
    </row>
    <row r="3083">
      <c r="E3083" s="84" t="s">
        <v>3196</v>
      </c>
      <c r="F3083" s="84">
        <v>89.0</v>
      </c>
    </row>
    <row r="3084">
      <c r="E3084" s="84" t="s">
        <v>3197</v>
      </c>
      <c r="F3084" s="84">
        <v>86.0</v>
      </c>
    </row>
    <row r="3085">
      <c r="E3085" s="84" t="s">
        <v>3198</v>
      </c>
      <c r="F3085" s="84">
        <v>89.0</v>
      </c>
    </row>
    <row r="3086">
      <c r="E3086" s="84" t="s">
        <v>3199</v>
      </c>
      <c r="F3086" s="84">
        <v>86.0</v>
      </c>
    </row>
    <row r="3087">
      <c r="E3087" s="84" t="s">
        <v>3200</v>
      </c>
      <c r="F3087" s="84">
        <v>89.0</v>
      </c>
    </row>
    <row r="3088">
      <c r="E3088" s="84" t="s">
        <v>3201</v>
      </c>
      <c r="F3088" s="84">
        <v>86.0</v>
      </c>
    </row>
    <row r="3089">
      <c r="E3089" s="84" t="s">
        <v>3202</v>
      </c>
      <c r="F3089" s="84">
        <v>86.0</v>
      </c>
    </row>
    <row r="3090">
      <c r="E3090" s="84" t="s">
        <v>3203</v>
      </c>
      <c r="F3090" s="84">
        <v>86.0</v>
      </c>
    </row>
    <row r="3091">
      <c r="E3091" s="84" t="s">
        <v>3204</v>
      </c>
      <c r="F3091" s="84">
        <v>89.0</v>
      </c>
    </row>
    <row r="3092">
      <c r="E3092" s="84" t="s">
        <v>3205</v>
      </c>
      <c r="F3092" s="84">
        <v>89.0</v>
      </c>
    </row>
    <row r="3093">
      <c r="E3093" s="84" t="s">
        <v>3206</v>
      </c>
      <c r="F3093" s="84">
        <v>89.0</v>
      </c>
    </row>
    <row r="3094">
      <c r="E3094" s="84" t="s">
        <v>3207</v>
      </c>
      <c r="F3094" s="84">
        <v>89.0</v>
      </c>
    </row>
    <row r="3095">
      <c r="E3095" s="84" t="s">
        <v>3208</v>
      </c>
      <c r="F3095" s="84">
        <v>86.0</v>
      </c>
    </row>
    <row r="3096">
      <c r="E3096" s="84" t="s">
        <v>3209</v>
      </c>
      <c r="F3096" s="84">
        <v>86.0</v>
      </c>
    </row>
    <row r="3097">
      <c r="E3097" s="84" t="s">
        <v>3210</v>
      </c>
      <c r="F3097" s="84">
        <v>86.0</v>
      </c>
    </row>
    <row r="3098">
      <c r="E3098" s="84" t="s">
        <v>3211</v>
      </c>
      <c r="F3098" s="84">
        <v>86.0</v>
      </c>
    </row>
    <row r="3099">
      <c r="E3099" s="84" t="s">
        <v>3212</v>
      </c>
      <c r="F3099" s="84">
        <v>86.0</v>
      </c>
    </row>
    <row r="3100">
      <c r="E3100" s="84" t="s">
        <v>3213</v>
      </c>
      <c r="F3100" s="84">
        <v>89.0</v>
      </c>
    </row>
    <row r="3101">
      <c r="E3101" s="84" t="s">
        <v>3214</v>
      </c>
      <c r="F3101" s="84">
        <v>89.0</v>
      </c>
    </row>
    <row r="3102">
      <c r="E3102" s="84" t="s">
        <v>3215</v>
      </c>
      <c r="F3102" s="84">
        <v>89.0</v>
      </c>
    </row>
    <row r="3103">
      <c r="E3103" s="84" t="s">
        <v>3216</v>
      </c>
      <c r="F3103" s="84">
        <v>86.0</v>
      </c>
    </row>
    <row r="3104">
      <c r="E3104" s="84" t="s">
        <v>3217</v>
      </c>
      <c r="F3104" s="84">
        <v>86.0</v>
      </c>
    </row>
    <row r="3105">
      <c r="E3105" s="84" t="s">
        <v>3218</v>
      </c>
      <c r="F3105" s="84">
        <v>89.0</v>
      </c>
    </row>
    <row r="3106">
      <c r="E3106" s="84" t="s">
        <v>3219</v>
      </c>
      <c r="F3106" s="84">
        <v>86.0</v>
      </c>
    </row>
    <row r="3107">
      <c r="E3107" s="84" t="s">
        <v>3220</v>
      </c>
      <c r="F3107" s="84">
        <v>86.0</v>
      </c>
    </row>
    <row r="3108">
      <c r="E3108" s="84" t="s">
        <v>3221</v>
      </c>
      <c r="F3108" s="84">
        <v>86.0</v>
      </c>
    </row>
    <row r="3109">
      <c r="E3109" s="84" t="s">
        <v>3222</v>
      </c>
      <c r="F3109" s="84">
        <v>89.0</v>
      </c>
    </row>
    <row r="3110">
      <c r="E3110" s="84" t="s">
        <v>3223</v>
      </c>
      <c r="F3110" s="84">
        <v>89.0</v>
      </c>
    </row>
    <row r="3111">
      <c r="E3111" s="84" t="s">
        <v>3224</v>
      </c>
      <c r="F3111" s="84">
        <v>86.0</v>
      </c>
    </row>
    <row r="3112">
      <c r="E3112" s="84" t="s">
        <v>3225</v>
      </c>
      <c r="F3112" s="84">
        <v>89.0</v>
      </c>
    </row>
    <row r="3113">
      <c r="E3113" s="84" t="s">
        <v>3226</v>
      </c>
      <c r="F3113" s="84">
        <v>86.0</v>
      </c>
    </row>
    <row r="3114">
      <c r="E3114" s="84" t="s">
        <v>3227</v>
      </c>
      <c r="F3114" s="84">
        <v>89.0</v>
      </c>
    </row>
    <row r="3115">
      <c r="E3115" s="84" t="s">
        <v>3228</v>
      </c>
      <c r="F3115" s="84">
        <v>89.0</v>
      </c>
    </row>
    <row r="3116">
      <c r="E3116" s="84" t="s">
        <v>3229</v>
      </c>
      <c r="F3116" s="84">
        <v>89.0</v>
      </c>
    </row>
    <row r="3117">
      <c r="E3117" s="84" t="s">
        <v>3230</v>
      </c>
      <c r="F3117" s="84">
        <v>89.0</v>
      </c>
    </row>
    <row r="3118">
      <c r="E3118" s="84" t="s">
        <v>3231</v>
      </c>
      <c r="F3118" s="84">
        <v>86.0</v>
      </c>
    </row>
    <row r="3119">
      <c r="E3119" s="84" t="s">
        <v>3232</v>
      </c>
      <c r="F3119" s="84">
        <v>89.0</v>
      </c>
    </row>
    <row r="3120">
      <c r="E3120" s="84" t="s">
        <v>3233</v>
      </c>
      <c r="F3120" s="84">
        <v>89.0</v>
      </c>
    </row>
    <row r="3121">
      <c r="E3121" s="84" t="s">
        <v>3234</v>
      </c>
      <c r="F3121" s="84">
        <v>86.0</v>
      </c>
    </row>
    <row r="3122">
      <c r="E3122" s="84" t="s">
        <v>3235</v>
      </c>
      <c r="F3122" s="84">
        <v>86.0</v>
      </c>
    </row>
    <row r="3123">
      <c r="E3123" s="84" t="s">
        <v>3236</v>
      </c>
      <c r="F3123" s="84">
        <v>89.0</v>
      </c>
    </row>
    <row r="3124">
      <c r="E3124" s="84" t="s">
        <v>3237</v>
      </c>
      <c r="F3124" s="84">
        <v>86.0</v>
      </c>
    </row>
    <row r="3125">
      <c r="E3125" s="84" t="s">
        <v>3238</v>
      </c>
      <c r="F3125" s="84">
        <v>89.0</v>
      </c>
    </row>
    <row r="3126">
      <c r="E3126" s="84" t="s">
        <v>3239</v>
      </c>
      <c r="F3126" s="84">
        <v>89.0</v>
      </c>
    </row>
    <row r="3127">
      <c r="E3127" s="84" t="s">
        <v>3240</v>
      </c>
      <c r="F3127" s="84">
        <v>86.0</v>
      </c>
    </row>
    <row r="3128">
      <c r="E3128" s="84" t="s">
        <v>3241</v>
      </c>
      <c r="F3128" s="84">
        <v>89.0</v>
      </c>
    </row>
    <row r="3129">
      <c r="E3129" s="84" t="s">
        <v>3242</v>
      </c>
      <c r="F3129" s="84">
        <v>89.0</v>
      </c>
    </row>
    <row r="3130">
      <c r="E3130" s="84" t="s">
        <v>3243</v>
      </c>
      <c r="F3130" s="84">
        <v>89.0</v>
      </c>
    </row>
    <row r="3131">
      <c r="E3131" s="84" t="s">
        <v>3244</v>
      </c>
      <c r="F3131" s="84">
        <v>89.0</v>
      </c>
    </row>
    <row r="3132">
      <c r="E3132" s="84" t="s">
        <v>3245</v>
      </c>
      <c r="F3132" s="84">
        <v>86.0</v>
      </c>
    </row>
    <row r="3133">
      <c r="E3133" s="84" t="s">
        <v>3246</v>
      </c>
      <c r="F3133" s="84">
        <v>86.0</v>
      </c>
    </row>
    <row r="3134">
      <c r="E3134" s="84" t="s">
        <v>3247</v>
      </c>
      <c r="F3134" s="84">
        <v>89.0</v>
      </c>
    </row>
    <row r="3135">
      <c r="E3135" s="84" t="s">
        <v>3248</v>
      </c>
      <c r="F3135" s="84">
        <v>86.0</v>
      </c>
    </row>
    <row r="3136">
      <c r="E3136" s="84" t="s">
        <v>3249</v>
      </c>
      <c r="F3136" s="84">
        <v>86.0</v>
      </c>
    </row>
    <row r="3137">
      <c r="E3137" s="84" t="s">
        <v>3250</v>
      </c>
      <c r="F3137" s="84">
        <v>89.0</v>
      </c>
    </row>
    <row r="3138">
      <c r="E3138" s="84" t="s">
        <v>3251</v>
      </c>
      <c r="F3138" s="84">
        <v>89.0</v>
      </c>
    </row>
    <row r="3139">
      <c r="E3139" s="84" t="s">
        <v>3252</v>
      </c>
      <c r="F3139" s="84">
        <v>86.0</v>
      </c>
    </row>
    <row r="3140">
      <c r="E3140" s="84" t="s">
        <v>3253</v>
      </c>
      <c r="F3140" s="84">
        <v>89.0</v>
      </c>
    </row>
    <row r="3141">
      <c r="E3141" s="84" t="s">
        <v>3254</v>
      </c>
      <c r="F3141" s="84">
        <v>89.0</v>
      </c>
    </row>
    <row r="3142">
      <c r="E3142" s="84" t="s">
        <v>3255</v>
      </c>
      <c r="F3142" s="84">
        <v>89.0</v>
      </c>
    </row>
    <row r="3143">
      <c r="E3143" s="84" t="s">
        <v>3256</v>
      </c>
      <c r="F3143" s="84">
        <v>89.0</v>
      </c>
    </row>
    <row r="3144">
      <c r="E3144" s="84" t="s">
        <v>3257</v>
      </c>
      <c r="F3144" s="84">
        <v>89.0</v>
      </c>
    </row>
    <row r="3145">
      <c r="E3145" s="84" t="s">
        <v>3258</v>
      </c>
      <c r="F3145" s="84">
        <v>89.0</v>
      </c>
    </row>
    <row r="3146">
      <c r="E3146" s="84" t="s">
        <v>3259</v>
      </c>
      <c r="F3146" s="84">
        <v>89.0</v>
      </c>
    </row>
    <row r="3147">
      <c r="E3147" s="84" t="s">
        <v>3260</v>
      </c>
      <c r="F3147" s="84">
        <v>89.0</v>
      </c>
    </row>
    <row r="3148">
      <c r="E3148" s="84" t="s">
        <v>3261</v>
      </c>
      <c r="F3148" s="84">
        <v>89.0</v>
      </c>
    </row>
    <row r="3149">
      <c r="E3149" s="84" t="s">
        <v>3262</v>
      </c>
      <c r="F3149" s="84">
        <v>89.0</v>
      </c>
    </row>
    <row r="3150">
      <c r="E3150" s="84" t="s">
        <v>3263</v>
      </c>
      <c r="F3150" s="84">
        <v>89.0</v>
      </c>
    </row>
    <row r="3151">
      <c r="E3151" s="84" t="s">
        <v>3264</v>
      </c>
      <c r="F3151" s="84">
        <v>86.0</v>
      </c>
    </row>
    <row r="3152">
      <c r="E3152" s="84" t="s">
        <v>3265</v>
      </c>
      <c r="F3152" s="84">
        <v>89.0</v>
      </c>
    </row>
    <row r="3153">
      <c r="E3153" s="84" t="s">
        <v>3266</v>
      </c>
      <c r="F3153" s="84">
        <v>89.0</v>
      </c>
    </row>
    <row r="3154">
      <c r="E3154" s="84" t="s">
        <v>3267</v>
      </c>
      <c r="F3154" s="84">
        <v>86.0</v>
      </c>
    </row>
    <row r="3155">
      <c r="E3155" s="84" t="s">
        <v>3268</v>
      </c>
      <c r="F3155" s="84">
        <v>89.0</v>
      </c>
    </row>
    <row r="3156">
      <c r="E3156" s="84" t="s">
        <v>3269</v>
      </c>
      <c r="F3156" s="84">
        <v>89.0</v>
      </c>
    </row>
    <row r="3157">
      <c r="E3157" s="84" t="s">
        <v>3270</v>
      </c>
      <c r="F3157" s="84">
        <v>89.0</v>
      </c>
    </row>
    <row r="3158">
      <c r="E3158" s="84" t="s">
        <v>3271</v>
      </c>
      <c r="F3158" s="84">
        <v>86.0</v>
      </c>
    </row>
    <row r="3159">
      <c r="E3159" s="84" t="s">
        <v>3272</v>
      </c>
      <c r="F3159" s="84">
        <v>89.0</v>
      </c>
    </row>
    <row r="3160">
      <c r="E3160" s="84" t="s">
        <v>3273</v>
      </c>
      <c r="F3160" s="84">
        <v>86.0</v>
      </c>
    </row>
    <row r="3161">
      <c r="E3161" s="84" t="s">
        <v>3274</v>
      </c>
      <c r="F3161" s="84">
        <v>86.0</v>
      </c>
    </row>
    <row r="3162">
      <c r="E3162" s="84" t="s">
        <v>3275</v>
      </c>
      <c r="F3162" s="84">
        <v>89.0</v>
      </c>
    </row>
    <row r="3163">
      <c r="E3163" s="84" t="s">
        <v>3276</v>
      </c>
      <c r="F3163" s="84">
        <v>86.0</v>
      </c>
    </row>
    <row r="3164">
      <c r="E3164" s="84" t="s">
        <v>3277</v>
      </c>
      <c r="F3164" s="84">
        <v>89.0</v>
      </c>
    </row>
    <row r="3165">
      <c r="E3165" s="84" t="s">
        <v>3278</v>
      </c>
      <c r="F3165" s="84">
        <v>86.0</v>
      </c>
    </row>
    <row r="3166">
      <c r="E3166" s="84" t="s">
        <v>3279</v>
      </c>
      <c r="F3166" s="84">
        <v>89.0</v>
      </c>
    </row>
    <row r="3167">
      <c r="E3167" s="84" t="s">
        <v>3280</v>
      </c>
      <c r="F3167" s="84">
        <v>89.0</v>
      </c>
    </row>
    <row r="3168">
      <c r="E3168" s="84" t="s">
        <v>3281</v>
      </c>
      <c r="F3168" s="84">
        <v>89.0</v>
      </c>
    </row>
    <row r="3169">
      <c r="E3169" s="84" t="s">
        <v>3282</v>
      </c>
      <c r="F3169" s="84">
        <v>89.0</v>
      </c>
    </row>
    <row r="3170">
      <c r="E3170" s="84" t="s">
        <v>3283</v>
      </c>
      <c r="F3170" s="84">
        <v>89.0</v>
      </c>
    </row>
    <row r="3171">
      <c r="E3171" s="84" t="s">
        <v>3284</v>
      </c>
      <c r="F3171" s="84">
        <v>86.0</v>
      </c>
    </row>
    <row r="3172">
      <c r="E3172" s="84" t="s">
        <v>3285</v>
      </c>
      <c r="F3172" s="84">
        <v>89.0</v>
      </c>
    </row>
    <row r="3173">
      <c r="E3173" s="84" t="s">
        <v>3286</v>
      </c>
      <c r="F3173" s="84">
        <v>86.0</v>
      </c>
    </row>
    <row r="3174">
      <c r="E3174" s="84" t="s">
        <v>3287</v>
      </c>
      <c r="F3174" s="84">
        <v>86.0</v>
      </c>
    </row>
    <row r="3175">
      <c r="E3175" s="84" t="s">
        <v>3288</v>
      </c>
      <c r="F3175" s="84">
        <v>89.0</v>
      </c>
    </row>
    <row r="3176">
      <c r="E3176" s="84" t="s">
        <v>3289</v>
      </c>
      <c r="F3176" s="84">
        <v>89.0</v>
      </c>
    </row>
    <row r="3177">
      <c r="E3177" s="84" t="s">
        <v>3290</v>
      </c>
      <c r="F3177" s="84">
        <v>89.0</v>
      </c>
    </row>
    <row r="3178">
      <c r="E3178" s="84" t="s">
        <v>3291</v>
      </c>
      <c r="F3178" s="84">
        <v>86.0</v>
      </c>
    </row>
    <row r="3179">
      <c r="E3179" s="84" t="s">
        <v>3292</v>
      </c>
      <c r="F3179" s="84">
        <v>89.0</v>
      </c>
    </row>
    <row r="3180">
      <c r="E3180" s="84" t="s">
        <v>3293</v>
      </c>
      <c r="F3180" s="84">
        <v>89.0</v>
      </c>
    </row>
    <row r="3181">
      <c r="E3181" s="84" t="s">
        <v>3294</v>
      </c>
      <c r="F3181" s="84">
        <v>89.0</v>
      </c>
    </row>
    <row r="3182">
      <c r="E3182" s="84" t="s">
        <v>3295</v>
      </c>
      <c r="F3182" s="84">
        <v>89.0</v>
      </c>
    </row>
    <row r="3183">
      <c r="E3183" s="84" t="s">
        <v>3296</v>
      </c>
      <c r="F3183" s="84">
        <v>89.0</v>
      </c>
    </row>
    <row r="3184">
      <c r="E3184" s="84" t="s">
        <v>3297</v>
      </c>
      <c r="F3184" s="84">
        <v>89.0</v>
      </c>
    </row>
    <row r="3185">
      <c r="E3185" s="84" t="s">
        <v>3298</v>
      </c>
      <c r="F3185" s="84">
        <v>86.0</v>
      </c>
    </row>
    <row r="3186">
      <c r="E3186" s="84" t="s">
        <v>3299</v>
      </c>
      <c r="F3186" s="84">
        <v>86.0</v>
      </c>
    </row>
    <row r="3187">
      <c r="E3187" s="84" t="s">
        <v>3300</v>
      </c>
      <c r="F3187" s="84">
        <v>89.0</v>
      </c>
    </row>
    <row r="3188">
      <c r="E3188" s="84" t="s">
        <v>3301</v>
      </c>
      <c r="F3188" s="84">
        <v>89.0</v>
      </c>
    </row>
    <row r="3189">
      <c r="E3189" s="84" t="s">
        <v>3302</v>
      </c>
      <c r="F3189" s="84">
        <v>89.0</v>
      </c>
    </row>
    <row r="3190">
      <c r="E3190" s="84" t="s">
        <v>3303</v>
      </c>
      <c r="F3190" s="84">
        <v>89.0</v>
      </c>
    </row>
    <row r="3191">
      <c r="E3191" s="84" t="s">
        <v>3304</v>
      </c>
      <c r="F3191" s="84">
        <v>89.0</v>
      </c>
    </row>
    <row r="3192">
      <c r="E3192" s="84" t="s">
        <v>3305</v>
      </c>
      <c r="F3192" s="84">
        <v>89.0</v>
      </c>
    </row>
    <row r="3193">
      <c r="E3193" s="84" t="s">
        <v>3306</v>
      </c>
      <c r="F3193" s="84">
        <v>89.0</v>
      </c>
    </row>
    <row r="3194">
      <c r="E3194" s="84" t="s">
        <v>3307</v>
      </c>
      <c r="F3194" s="84">
        <v>43.0</v>
      </c>
    </row>
    <row r="3195">
      <c r="E3195" s="84" t="s">
        <v>3308</v>
      </c>
      <c r="F3195" s="84">
        <v>41.0</v>
      </c>
    </row>
    <row r="3196">
      <c r="E3196" s="84" t="s">
        <v>3309</v>
      </c>
      <c r="F3196" s="84">
        <v>41.0</v>
      </c>
    </row>
    <row r="3197">
      <c r="E3197" s="84" t="s">
        <v>3310</v>
      </c>
      <c r="F3197" s="84">
        <v>41.0</v>
      </c>
    </row>
    <row r="3198">
      <c r="E3198" s="84" t="s">
        <v>3311</v>
      </c>
      <c r="F3198" s="84">
        <v>42.0</v>
      </c>
    </row>
    <row r="3199">
      <c r="E3199" s="84" t="s">
        <v>3312</v>
      </c>
      <c r="F3199" s="84">
        <v>46.0</v>
      </c>
    </row>
    <row r="3200">
      <c r="E3200" s="84" t="s">
        <v>3313</v>
      </c>
      <c r="F3200" s="84">
        <v>44.0</v>
      </c>
    </row>
    <row r="3201">
      <c r="E3201" s="84" t="s">
        <v>3314</v>
      </c>
      <c r="F3201" s="84">
        <v>44.0</v>
      </c>
    </row>
    <row r="3202">
      <c r="E3202" s="84" t="s">
        <v>3315</v>
      </c>
      <c r="F3202" s="84">
        <v>44.0</v>
      </c>
    </row>
    <row r="3203">
      <c r="E3203" s="84" t="s">
        <v>3316</v>
      </c>
      <c r="F3203" s="84">
        <v>43.0</v>
      </c>
    </row>
    <row r="3204">
      <c r="E3204" s="84" t="s">
        <v>3317</v>
      </c>
      <c r="F3204" s="84">
        <v>44.0</v>
      </c>
    </row>
    <row r="3205">
      <c r="E3205" s="84" t="s">
        <v>3318</v>
      </c>
      <c r="F3205" s="84">
        <v>46.0</v>
      </c>
    </row>
    <row r="3206">
      <c r="E3206" s="84" t="s">
        <v>3319</v>
      </c>
      <c r="F3206" s="84">
        <v>45.0</v>
      </c>
    </row>
    <row r="3207">
      <c r="E3207" s="84" t="s">
        <v>3320</v>
      </c>
      <c r="F3207" s="84">
        <v>43.0</v>
      </c>
    </row>
    <row r="3208">
      <c r="E3208" s="84" t="s">
        <v>3321</v>
      </c>
      <c r="F3208" s="84">
        <v>44.0</v>
      </c>
    </row>
    <row r="3209">
      <c r="E3209" s="84" t="s">
        <v>3322</v>
      </c>
      <c r="F3209" s="84">
        <v>41.0</v>
      </c>
    </row>
    <row r="3210">
      <c r="E3210" s="84" t="s">
        <v>3323</v>
      </c>
      <c r="F3210" s="84">
        <v>42.0</v>
      </c>
    </row>
    <row r="3211">
      <c r="E3211" s="84" t="s">
        <v>3324</v>
      </c>
      <c r="F3211" s="84">
        <v>43.0</v>
      </c>
    </row>
    <row r="3212">
      <c r="E3212" s="84" t="s">
        <v>3325</v>
      </c>
      <c r="F3212" s="84">
        <v>43.0</v>
      </c>
    </row>
    <row r="3213">
      <c r="E3213" s="84" t="s">
        <v>3326</v>
      </c>
      <c r="F3213" s="84">
        <v>43.0</v>
      </c>
    </row>
    <row r="3214">
      <c r="E3214" s="84" t="s">
        <v>3327</v>
      </c>
      <c r="F3214" s="84">
        <v>43.0</v>
      </c>
    </row>
    <row r="3215">
      <c r="E3215" s="84" t="s">
        <v>3328</v>
      </c>
      <c r="F3215" s="84">
        <v>44.0</v>
      </c>
    </row>
    <row r="3216">
      <c r="E3216" s="84" t="s">
        <v>3329</v>
      </c>
      <c r="F3216" s="84">
        <v>41.0</v>
      </c>
    </row>
    <row r="3217">
      <c r="E3217" s="84" t="s">
        <v>3330</v>
      </c>
      <c r="F3217" s="84">
        <v>43.0</v>
      </c>
    </row>
    <row r="3218">
      <c r="E3218" s="84" t="s">
        <v>3331</v>
      </c>
      <c r="F3218" s="84">
        <v>43.0</v>
      </c>
    </row>
    <row r="3219">
      <c r="E3219" s="84" t="s">
        <v>3332</v>
      </c>
      <c r="F3219" s="84">
        <v>44.0</v>
      </c>
    </row>
    <row r="3220">
      <c r="E3220" s="84" t="s">
        <v>3333</v>
      </c>
      <c r="F3220" s="84">
        <v>44.0</v>
      </c>
    </row>
    <row r="3221">
      <c r="E3221" s="84" t="s">
        <v>3334</v>
      </c>
      <c r="F3221" s="84">
        <v>44.0</v>
      </c>
    </row>
    <row r="3222">
      <c r="E3222" s="84" t="s">
        <v>3335</v>
      </c>
      <c r="F3222" s="84">
        <v>41.0</v>
      </c>
    </row>
    <row r="3223">
      <c r="E3223" s="84" t="s">
        <v>3336</v>
      </c>
      <c r="F3223" s="84">
        <v>43.0</v>
      </c>
    </row>
    <row r="3224">
      <c r="E3224" s="84" t="s">
        <v>3337</v>
      </c>
      <c r="F3224" s="84">
        <v>44.0</v>
      </c>
    </row>
    <row r="3225">
      <c r="E3225" s="84" t="s">
        <v>3338</v>
      </c>
      <c r="F3225" s="84">
        <v>43.0</v>
      </c>
    </row>
    <row r="3226">
      <c r="E3226" s="84" t="s">
        <v>3339</v>
      </c>
      <c r="F3226" s="84">
        <v>49.0</v>
      </c>
    </row>
    <row r="3227">
      <c r="E3227" s="84" t="s">
        <v>3340</v>
      </c>
      <c r="F3227" s="84">
        <v>46.0</v>
      </c>
    </row>
    <row r="3228">
      <c r="E3228" s="84" t="s">
        <v>3341</v>
      </c>
      <c r="F3228" s="84">
        <v>43.0</v>
      </c>
    </row>
    <row r="3229">
      <c r="E3229" s="84" t="s">
        <v>3342</v>
      </c>
      <c r="F3229" s="84">
        <v>42.0</v>
      </c>
    </row>
    <row r="3230">
      <c r="E3230" s="84" t="s">
        <v>3343</v>
      </c>
      <c r="F3230" s="84">
        <v>46.0</v>
      </c>
    </row>
    <row r="3231">
      <c r="E3231" s="84" t="s">
        <v>3344</v>
      </c>
      <c r="F3231" s="84">
        <v>44.0</v>
      </c>
    </row>
    <row r="3232">
      <c r="E3232" s="84" t="s">
        <v>3345</v>
      </c>
      <c r="F3232" s="84">
        <v>42.0</v>
      </c>
    </row>
    <row r="3233">
      <c r="E3233" s="84" t="s">
        <v>3346</v>
      </c>
      <c r="F3233" s="84">
        <v>45.0</v>
      </c>
    </row>
    <row r="3234">
      <c r="E3234" s="84" t="s">
        <v>3347</v>
      </c>
      <c r="F3234" s="84">
        <v>41.0</v>
      </c>
    </row>
    <row r="3235">
      <c r="E3235" s="84" t="s">
        <v>3348</v>
      </c>
      <c r="F3235" s="84">
        <v>46.0</v>
      </c>
    </row>
    <row r="3236">
      <c r="E3236" s="84" t="s">
        <v>3349</v>
      </c>
      <c r="F3236" s="84">
        <v>46.0</v>
      </c>
    </row>
    <row r="3237">
      <c r="E3237" s="84" t="s">
        <v>3350</v>
      </c>
      <c r="F3237" s="84">
        <v>43.0</v>
      </c>
    </row>
    <row r="3238">
      <c r="E3238" s="84" t="s">
        <v>3351</v>
      </c>
      <c r="F3238" s="84">
        <v>43.0</v>
      </c>
    </row>
    <row r="3239">
      <c r="E3239" s="84" t="s">
        <v>3352</v>
      </c>
      <c r="F3239" s="84">
        <v>45.0</v>
      </c>
    </row>
    <row r="3240">
      <c r="E3240" s="84" t="s">
        <v>3353</v>
      </c>
      <c r="F3240" s="84">
        <v>44.0</v>
      </c>
    </row>
    <row r="3241">
      <c r="E3241" s="84" t="s">
        <v>3354</v>
      </c>
      <c r="F3241" s="84">
        <v>43.0</v>
      </c>
    </row>
    <row r="3242">
      <c r="E3242" s="84" t="s">
        <v>3355</v>
      </c>
      <c r="F3242" s="84">
        <v>45.0</v>
      </c>
    </row>
    <row r="3243">
      <c r="E3243" s="84" t="s">
        <v>3356</v>
      </c>
      <c r="F3243" s="84">
        <v>44.0</v>
      </c>
    </row>
    <row r="3244">
      <c r="E3244" s="84" t="s">
        <v>3357</v>
      </c>
      <c r="F3244" s="84">
        <v>43.0</v>
      </c>
    </row>
    <row r="3245">
      <c r="E3245" s="84" t="s">
        <v>3358</v>
      </c>
      <c r="F3245" s="84">
        <v>43.0</v>
      </c>
    </row>
    <row r="3246">
      <c r="E3246" s="84" t="s">
        <v>3359</v>
      </c>
      <c r="F3246" s="84">
        <v>43.0</v>
      </c>
    </row>
    <row r="3247">
      <c r="E3247" s="84" t="s">
        <v>3360</v>
      </c>
      <c r="F3247" s="84">
        <v>43.0</v>
      </c>
    </row>
    <row r="3248">
      <c r="E3248" s="84" t="s">
        <v>3361</v>
      </c>
      <c r="F3248" s="84">
        <v>44.0</v>
      </c>
    </row>
    <row r="3249">
      <c r="E3249" s="84" t="s">
        <v>3362</v>
      </c>
      <c r="F3249" s="84">
        <v>42.0</v>
      </c>
    </row>
    <row r="3250">
      <c r="E3250" s="84" t="s">
        <v>3363</v>
      </c>
      <c r="F3250" s="84">
        <v>41.0</v>
      </c>
    </row>
    <row r="3251">
      <c r="E3251" s="84" t="s">
        <v>3364</v>
      </c>
      <c r="F3251" s="84">
        <v>45.0</v>
      </c>
    </row>
    <row r="3252">
      <c r="E3252" s="84" t="s">
        <v>3365</v>
      </c>
      <c r="F3252" s="84">
        <v>41.0</v>
      </c>
    </row>
    <row r="3253">
      <c r="E3253" s="84" t="s">
        <v>3366</v>
      </c>
      <c r="F3253" s="84">
        <v>41.0</v>
      </c>
    </row>
    <row r="3254">
      <c r="E3254" s="84" t="s">
        <v>3367</v>
      </c>
      <c r="F3254" s="84">
        <v>41.0</v>
      </c>
    </row>
    <row r="3255">
      <c r="E3255" s="84" t="s">
        <v>3368</v>
      </c>
      <c r="F3255" s="84">
        <v>44.0</v>
      </c>
    </row>
    <row r="3256">
      <c r="E3256" s="84" t="s">
        <v>3369</v>
      </c>
      <c r="F3256" s="84">
        <v>43.0</v>
      </c>
    </row>
    <row r="3257">
      <c r="E3257" s="84" t="s">
        <v>3370</v>
      </c>
      <c r="F3257" s="84">
        <v>42.0</v>
      </c>
    </row>
    <row r="3258">
      <c r="E3258" s="84" t="s">
        <v>3371</v>
      </c>
      <c r="F3258" s="84">
        <v>42.0</v>
      </c>
    </row>
    <row r="3259">
      <c r="E3259" s="84" t="s">
        <v>3372</v>
      </c>
      <c r="F3259" s="84">
        <v>46.0</v>
      </c>
    </row>
    <row r="3260">
      <c r="E3260" s="84" t="s">
        <v>3373</v>
      </c>
      <c r="F3260" s="84">
        <v>45.0</v>
      </c>
    </row>
    <row r="3261">
      <c r="E3261" s="84" t="s">
        <v>3374</v>
      </c>
      <c r="F3261" s="84">
        <v>42.0</v>
      </c>
    </row>
    <row r="3262">
      <c r="E3262" s="84" t="s">
        <v>3375</v>
      </c>
      <c r="F3262" s="84">
        <v>43.0</v>
      </c>
    </row>
    <row r="3263">
      <c r="E3263" s="84" t="s">
        <v>3376</v>
      </c>
      <c r="F3263" s="84">
        <v>45.0</v>
      </c>
    </row>
    <row r="3264">
      <c r="E3264" s="84" t="s">
        <v>3377</v>
      </c>
      <c r="F3264" s="84">
        <v>42.0</v>
      </c>
    </row>
    <row r="3265">
      <c r="E3265" s="84" t="s">
        <v>3378</v>
      </c>
      <c r="F3265" s="84">
        <v>45.0</v>
      </c>
    </row>
    <row r="3266">
      <c r="E3266" s="84" t="s">
        <v>3379</v>
      </c>
      <c r="F3266" s="84">
        <v>43.0</v>
      </c>
    </row>
    <row r="3267">
      <c r="E3267" s="84" t="s">
        <v>3380</v>
      </c>
      <c r="F3267" s="84">
        <v>41.0</v>
      </c>
    </row>
    <row r="3268">
      <c r="E3268" s="84" t="s">
        <v>3381</v>
      </c>
      <c r="F3268" s="84">
        <v>45.0</v>
      </c>
    </row>
    <row r="3269">
      <c r="E3269" s="84" t="s">
        <v>3382</v>
      </c>
      <c r="F3269" s="84">
        <v>46.0</v>
      </c>
    </row>
    <row r="3270">
      <c r="E3270" s="84" t="s">
        <v>3383</v>
      </c>
      <c r="F3270" s="84">
        <v>44.0</v>
      </c>
    </row>
    <row r="3271">
      <c r="E3271" s="84" t="s">
        <v>3384</v>
      </c>
      <c r="F3271" s="84">
        <v>44.0</v>
      </c>
    </row>
    <row r="3272">
      <c r="E3272" s="84" t="s">
        <v>3385</v>
      </c>
      <c r="F3272" s="84">
        <v>46.0</v>
      </c>
    </row>
    <row r="3273">
      <c r="E3273" s="84" t="s">
        <v>3386</v>
      </c>
      <c r="F3273" s="84">
        <v>41.0</v>
      </c>
    </row>
    <row r="3274">
      <c r="E3274" s="84" t="s">
        <v>3387</v>
      </c>
      <c r="F3274" s="84">
        <v>44.0</v>
      </c>
    </row>
    <row r="3275">
      <c r="E3275" s="84" t="s">
        <v>3388</v>
      </c>
      <c r="F3275" s="84">
        <v>43.0</v>
      </c>
    </row>
    <row r="3276">
      <c r="E3276" s="84" t="s">
        <v>3389</v>
      </c>
      <c r="F3276" s="84">
        <v>43.0</v>
      </c>
    </row>
    <row r="3277">
      <c r="E3277" s="84" t="s">
        <v>3390</v>
      </c>
      <c r="F3277" s="84">
        <v>41.0</v>
      </c>
    </row>
    <row r="3278">
      <c r="E3278" s="84" t="s">
        <v>3391</v>
      </c>
      <c r="F3278" s="84">
        <v>45.0</v>
      </c>
    </row>
    <row r="3279">
      <c r="E3279" s="84" t="s">
        <v>3392</v>
      </c>
      <c r="F3279" s="84">
        <v>43.0</v>
      </c>
    </row>
    <row r="3280">
      <c r="E3280" s="84" t="s">
        <v>3393</v>
      </c>
      <c r="F3280" s="84">
        <v>46.0</v>
      </c>
    </row>
    <row r="3281">
      <c r="E3281" s="84" t="s">
        <v>3394</v>
      </c>
      <c r="F3281" s="84">
        <v>46.0</v>
      </c>
    </row>
    <row r="3282">
      <c r="E3282" s="84" t="s">
        <v>3395</v>
      </c>
      <c r="F3282" s="84">
        <v>44.0</v>
      </c>
    </row>
    <row r="3283">
      <c r="E3283" s="84" t="s">
        <v>3396</v>
      </c>
      <c r="F3283" s="84">
        <v>42.0</v>
      </c>
    </row>
    <row r="3284">
      <c r="E3284" s="84" t="s">
        <v>3397</v>
      </c>
      <c r="F3284" s="84">
        <v>46.0</v>
      </c>
    </row>
    <row r="3285">
      <c r="E3285" s="84" t="s">
        <v>3398</v>
      </c>
      <c r="F3285" s="84">
        <v>44.0</v>
      </c>
    </row>
    <row r="3286">
      <c r="E3286" s="84" t="s">
        <v>3399</v>
      </c>
      <c r="F3286" s="84">
        <v>44.0</v>
      </c>
    </row>
    <row r="3287">
      <c r="E3287" s="84" t="s">
        <v>3400</v>
      </c>
      <c r="F3287" s="84">
        <v>43.0</v>
      </c>
    </row>
    <row r="3288">
      <c r="E3288" s="84" t="s">
        <v>3401</v>
      </c>
      <c r="F3288" s="84">
        <v>41.0</v>
      </c>
    </row>
    <row r="3289">
      <c r="E3289" s="84" t="s">
        <v>3402</v>
      </c>
      <c r="F3289" s="84">
        <v>43.0</v>
      </c>
    </row>
    <row r="3290">
      <c r="E3290" s="84" t="s">
        <v>3403</v>
      </c>
      <c r="F3290" s="84">
        <v>44.0</v>
      </c>
    </row>
    <row r="3291">
      <c r="E3291" s="84" t="s">
        <v>3404</v>
      </c>
      <c r="F3291" s="84">
        <v>45.0</v>
      </c>
    </row>
    <row r="3292">
      <c r="E3292" s="84" t="s">
        <v>3405</v>
      </c>
      <c r="F3292" s="84">
        <v>45.0</v>
      </c>
    </row>
    <row r="3293">
      <c r="E3293" s="84" t="s">
        <v>3406</v>
      </c>
      <c r="F3293" s="84">
        <v>46.0</v>
      </c>
    </row>
    <row r="3294">
      <c r="E3294" s="84" t="s">
        <v>3407</v>
      </c>
      <c r="F3294" s="84">
        <v>44.0</v>
      </c>
    </row>
    <row r="3295">
      <c r="E3295" s="84" t="s">
        <v>3408</v>
      </c>
      <c r="F3295" s="84">
        <v>44.0</v>
      </c>
    </row>
    <row r="3296">
      <c r="E3296" s="84" t="s">
        <v>3409</v>
      </c>
      <c r="F3296" s="84">
        <v>41.0</v>
      </c>
    </row>
    <row r="3297">
      <c r="E3297" s="84" t="s">
        <v>3410</v>
      </c>
      <c r="F3297" s="84">
        <v>46.0</v>
      </c>
    </row>
    <row r="3298">
      <c r="E3298" s="84" t="s">
        <v>3411</v>
      </c>
      <c r="F3298" s="84">
        <v>44.0</v>
      </c>
    </row>
    <row r="3299">
      <c r="E3299" s="84" t="s">
        <v>3412</v>
      </c>
      <c r="F3299" s="84">
        <v>45.0</v>
      </c>
    </row>
    <row r="3300">
      <c r="E3300" s="84" t="s">
        <v>3413</v>
      </c>
      <c r="F3300" s="84">
        <v>44.0</v>
      </c>
    </row>
    <row r="3301">
      <c r="E3301" s="84" t="s">
        <v>3414</v>
      </c>
      <c r="F3301" s="84">
        <v>46.0</v>
      </c>
    </row>
    <row r="3302">
      <c r="E3302" s="84" t="s">
        <v>3415</v>
      </c>
      <c r="F3302" s="84">
        <v>44.0</v>
      </c>
    </row>
    <row r="3303">
      <c r="E3303" s="84" t="s">
        <v>3416</v>
      </c>
      <c r="F3303" s="84">
        <v>43.0</v>
      </c>
    </row>
    <row r="3304">
      <c r="E3304" s="84" t="s">
        <v>3417</v>
      </c>
      <c r="F3304" s="84">
        <v>41.0</v>
      </c>
    </row>
    <row r="3305">
      <c r="E3305" s="84" t="s">
        <v>3418</v>
      </c>
      <c r="F3305" s="84">
        <v>44.0</v>
      </c>
    </row>
    <row r="3306">
      <c r="E3306" s="84" t="s">
        <v>3419</v>
      </c>
      <c r="F3306" s="84">
        <v>42.0</v>
      </c>
    </row>
    <row r="3307">
      <c r="E3307" s="84" t="s">
        <v>3420</v>
      </c>
      <c r="F3307" s="84">
        <v>43.0</v>
      </c>
    </row>
    <row r="3308">
      <c r="E3308" s="84" t="s">
        <v>3421</v>
      </c>
      <c r="F3308" s="84">
        <v>46.0</v>
      </c>
    </row>
    <row r="3309">
      <c r="E3309" s="84" t="s">
        <v>3422</v>
      </c>
      <c r="F3309" s="84">
        <v>44.0</v>
      </c>
    </row>
    <row r="3310">
      <c r="E3310" s="84" t="s">
        <v>3423</v>
      </c>
      <c r="F3310" s="84">
        <v>44.0</v>
      </c>
    </row>
    <row r="3311">
      <c r="E3311" s="84" t="s">
        <v>3424</v>
      </c>
      <c r="F3311" s="84">
        <v>43.0</v>
      </c>
    </row>
    <row r="3312">
      <c r="E3312" s="84" t="s">
        <v>3425</v>
      </c>
      <c r="F3312" s="84">
        <v>44.0</v>
      </c>
    </row>
    <row r="3313">
      <c r="E3313" s="84" t="s">
        <v>3426</v>
      </c>
      <c r="F3313" s="84">
        <v>44.0</v>
      </c>
    </row>
    <row r="3314">
      <c r="E3314" s="84" t="s">
        <v>3427</v>
      </c>
      <c r="F3314" s="84">
        <v>45.0</v>
      </c>
    </row>
    <row r="3315">
      <c r="E3315" s="84" t="s">
        <v>3428</v>
      </c>
      <c r="F3315" s="84">
        <v>42.0</v>
      </c>
    </row>
    <row r="3316">
      <c r="E3316" s="84" t="s">
        <v>3429</v>
      </c>
      <c r="F3316" s="84">
        <v>44.0</v>
      </c>
    </row>
    <row r="3317">
      <c r="E3317" s="84" t="s">
        <v>3430</v>
      </c>
      <c r="F3317" s="84">
        <v>46.0</v>
      </c>
    </row>
    <row r="3318">
      <c r="E3318" s="84" t="s">
        <v>3431</v>
      </c>
      <c r="F3318" s="84">
        <v>42.0</v>
      </c>
    </row>
    <row r="3319">
      <c r="E3319" s="84" t="s">
        <v>3432</v>
      </c>
      <c r="F3319" s="84">
        <v>43.0</v>
      </c>
    </row>
    <row r="3320">
      <c r="E3320" s="84" t="s">
        <v>3433</v>
      </c>
      <c r="F3320" s="84">
        <v>44.0</v>
      </c>
    </row>
    <row r="3321">
      <c r="E3321" s="84" t="s">
        <v>3434</v>
      </c>
      <c r="F3321" s="84">
        <v>42.0</v>
      </c>
    </row>
    <row r="3322">
      <c r="E3322" s="84" t="s">
        <v>3435</v>
      </c>
      <c r="F3322" s="84">
        <v>43.0</v>
      </c>
    </row>
    <row r="3323">
      <c r="E3323" s="84" t="s">
        <v>3436</v>
      </c>
      <c r="F3323" s="84">
        <v>44.0</v>
      </c>
    </row>
    <row r="3324">
      <c r="E3324" s="84" t="s">
        <v>3437</v>
      </c>
      <c r="F3324" s="84">
        <v>44.0</v>
      </c>
    </row>
    <row r="3325">
      <c r="E3325" s="84" t="s">
        <v>3438</v>
      </c>
      <c r="F3325" s="84">
        <v>42.0</v>
      </c>
    </row>
    <row r="3326">
      <c r="E3326" s="84" t="s">
        <v>3439</v>
      </c>
      <c r="F3326" s="84">
        <v>43.0</v>
      </c>
    </row>
    <row r="3327">
      <c r="E3327" s="84" t="s">
        <v>3440</v>
      </c>
      <c r="F3327" s="84">
        <v>44.0</v>
      </c>
    </row>
    <row r="3328">
      <c r="E3328" s="84" t="s">
        <v>3441</v>
      </c>
      <c r="F3328" s="84">
        <v>43.0</v>
      </c>
    </row>
    <row r="3329">
      <c r="E3329" s="84" t="s">
        <v>3442</v>
      </c>
      <c r="F3329" s="84">
        <v>45.0</v>
      </c>
    </row>
    <row r="3330">
      <c r="E3330" s="84" t="s">
        <v>3443</v>
      </c>
      <c r="F3330" s="84">
        <v>42.0</v>
      </c>
    </row>
    <row r="3331">
      <c r="E3331" s="84" t="s">
        <v>3444</v>
      </c>
      <c r="F3331" s="84">
        <v>41.0</v>
      </c>
    </row>
    <row r="3332">
      <c r="E3332" s="84" t="s">
        <v>3445</v>
      </c>
      <c r="F3332" s="84">
        <v>41.0</v>
      </c>
    </row>
    <row r="3333">
      <c r="E3333" s="84" t="s">
        <v>3446</v>
      </c>
      <c r="F3333" s="84">
        <v>46.0</v>
      </c>
    </row>
    <row r="3334">
      <c r="E3334" s="84" t="s">
        <v>3447</v>
      </c>
      <c r="F3334" s="84">
        <v>43.0</v>
      </c>
    </row>
    <row r="3335">
      <c r="E3335" s="84" t="s">
        <v>3448</v>
      </c>
      <c r="F3335" s="84">
        <v>45.0</v>
      </c>
    </row>
    <row r="3336">
      <c r="E3336" s="84" t="s">
        <v>3449</v>
      </c>
      <c r="F3336" s="84">
        <v>43.0</v>
      </c>
    </row>
    <row r="3337">
      <c r="E3337" s="84" t="s">
        <v>3450</v>
      </c>
      <c r="F3337" s="84">
        <v>44.0</v>
      </c>
    </row>
    <row r="3338">
      <c r="E3338" s="84" t="s">
        <v>3451</v>
      </c>
      <c r="F3338" s="84">
        <v>44.0</v>
      </c>
    </row>
    <row r="3339">
      <c r="E3339" s="84" t="s">
        <v>3452</v>
      </c>
      <c r="F3339" s="84">
        <v>45.0</v>
      </c>
    </row>
    <row r="3340">
      <c r="E3340" s="84" t="s">
        <v>3453</v>
      </c>
      <c r="F3340" s="84">
        <v>42.0</v>
      </c>
    </row>
    <row r="3341">
      <c r="E3341" s="84" t="s">
        <v>3454</v>
      </c>
      <c r="F3341" s="84">
        <v>42.0</v>
      </c>
    </row>
    <row r="3342">
      <c r="E3342" s="84" t="s">
        <v>3455</v>
      </c>
      <c r="F3342" s="84">
        <v>42.0</v>
      </c>
    </row>
    <row r="3343">
      <c r="E3343" s="84" t="s">
        <v>3456</v>
      </c>
      <c r="F3343" s="84">
        <v>44.0</v>
      </c>
    </row>
    <row r="3344">
      <c r="E3344" s="84" t="s">
        <v>3457</v>
      </c>
      <c r="F3344" s="84">
        <v>44.0</v>
      </c>
    </row>
    <row r="3345">
      <c r="E3345" s="84" t="s">
        <v>3458</v>
      </c>
      <c r="F3345" s="84">
        <v>42.0</v>
      </c>
    </row>
    <row r="3346">
      <c r="E3346" s="84" t="s">
        <v>3459</v>
      </c>
      <c r="F3346" s="84">
        <v>44.0</v>
      </c>
    </row>
    <row r="3347">
      <c r="E3347" s="84" t="s">
        <v>3460</v>
      </c>
      <c r="F3347" s="84">
        <v>44.0</v>
      </c>
    </row>
    <row r="3348">
      <c r="E3348" s="84" t="s">
        <v>3461</v>
      </c>
      <c r="F3348" s="84">
        <v>42.0</v>
      </c>
    </row>
    <row r="3349">
      <c r="E3349" s="84" t="s">
        <v>3462</v>
      </c>
      <c r="F3349" s="84">
        <v>44.0</v>
      </c>
    </row>
    <row r="3350">
      <c r="E3350" s="84" t="s">
        <v>3463</v>
      </c>
      <c r="F3350" s="84">
        <v>44.0</v>
      </c>
    </row>
    <row r="3351">
      <c r="E3351" s="84" t="s">
        <v>3464</v>
      </c>
      <c r="F3351" s="84">
        <v>45.0</v>
      </c>
    </row>
    <row r="3352">
      <c r="E3352" s="84" t="s">
        <v>3465</v>
      </c>
      <c r="F3352" s="84">
        <v>43.0</v>
      </c>
    </row>
    <row r="3353">
      <c r="E3353" s="84" t="s">
        <v>3466</v>
      </c>
      <c r="F3353" s="84">
        <v>44.0</v>
      </c>
    </row>
    <row r="3354">
      <c r="E3354" s="84" t="s">
        <v>3467</v>
      </c>
      <c r="F3354" s="84">
        <v>46.0</v>
      </c>
    </row>
    <row r="3355">
      <c r="E3355" s="84" t="s">
        <v>3468</v>
      </c>
      <c r="F3355" s="84">
        <v>41.0</v>
      </c>
    </row>
    <row r="3356">
      <c r="E3356" s="84" t="s">
        <v>3469</v>
      </c>
      <c r="F3356" s="84">
        <v>44.0</v>
      </c>
    </row>
    <row r="3357">
      <c r="E3357" s="84" t="s">
        <v>3470</v>
      </c>
      <c r="F3357" s="84">
        <v>42.0</v>
      </c>
    </row>
    <row r="3358">
      <c r="E3358" s="84" t="s">
        <v>3471</v>
      </c>
      <c r="F3358" s="84">
        <v>43.0</v>
      </c>
    </row>
    <row r="3359">
      <c r="E3359" s="84" t="s">
        <v>3472</v>
      </c>
      <c r="F3359" s="84">
        <v>44.0</v>
      </c>
    </row>
    <row r="3360">
      <c r="E3360" s="84" t="s">
        <v>3473</v>
      </c>
      <c r="F3360" s="84">
        <v>44.0</v>
      </c>
    </row>
    <row r="3361">
      <c r="E3361" s="84" t="s">
        <v>3474</v>
      </c>
      <c r="F3361" s="84">
        <v>43.0</v>
      </c>
    </row>
    <row r="3362">
      <c r="E3362" s="84" t="s">
        <v>3475</v>
      </c>
      <c r="F3362" s="84">
        <v>43.0</v>
      </c>
    </row>
    <row r="3363">
      <c r="E3363" s="84" t="s">
        <v>3476</v>
      </c>
      <c r="F3363" s="84">
        <v>43.0</v>
      </c>
    </row>
    <row r="3364">
      <c r="E3364" s="84" t="s">
        <v>3477</v>
      </c>
      <c r="F3364" s="84">
        <v>43.0</v>
      </c>
    </row>
    <row r="3365">
      <c r="E3365" s="84" t="s">
        <v>3478</v>
      </c>
      <c r="F3365" s="84">
        <v>43.0</v>
      </c>
    </row>
    <row r="3366">
      <c r="E3366" s="84" t="s">
        <v>3479</v>
      </c>
      <c r="F3366" s="84">
        <v>44.0</v>
      </c>
    </row>
    <row r="3367">
      <c r="E3367" s="84" t="s">
        <v>3480</v>
      </c>
      <c r="F3367" s="84">
        <v>43.0</v>
      </c>
    </row>
    <row r="3368">
      <c r="E3368" s="84" t="s">
        <v>3481</v>
      </c>
      <c r="F3368" s="84">
        <v>44.0</v>
      </c>
    </row>
    <row r="3369">
      <c r="E3369" s="84" t="s">
        <v>3482</v>
      </c>
      <c r="F3369" s="84">
        <v>43.0</v>
      </c>
    </row>
    <row r="3370">
      <c r="E3370" s="84" t="s">
        <v>3483</v>
      </c>
      <c r="F3370" s="84">
        <v>44.0</v>
      </c>
    </row>
    <row r="3371">
      <c r="E3371" s="84" t="s">
        <v>3484</v>
      </c>
      <c r="F3371" s="84">
        <v>43.0</v>
      </c>
    </row>
    <row r="3372">
      <c r="E3372" s="84" t="s">
        <v>3485</v>
      </c>
      <c r="F3372" s="84">
        <v>44.0</v>
      </c>
    </row>
    <row r="3373">
      <c r="E3373" s="84" t="s">
        <v>3486</v>
      </c>
      <c r="F3373" s="84">
        <v>43.0</v>
      </c>
    </row>
    <row r="3374">
      <c r="E3374" s="84" t="s">
        <v>3487</v>
      </c>
      <c r="F3374" s="84">
        <v>43.0</v>
      </c>
    </row>
    <row r="3375">
      <c r="E3375" s="84" t="s">
        <v>3488</v>
      </c>
      <c r="F3375" s="84">
        <v>44.0</v>
      </c>
    </row>
    <row r="3376">
      <c r="E3376" s="84" t="s">
        <v>3489</v>
      </c>
      <c r="F3376" s="84">
        <v>44.0</v>
      </c>
    </row>
    <row r="3377">
      <c r="E3377" s="84" t="s">
        <v>3490</v>
      </c>
      <c r="F3377" s="84">
        <v>43.0</v>
      </c>
    </row>
    <row r="3378">
      <c r="E3378" s="84" t="s">
        <v>3491</v>
      </c>
      <c r="F3378" s="84">
        <v>41.0</v>
      </c>
    </row>
    <row r="3379">
      <c r="E3379" s="84" t="s">
        <v>3492</v>
      </c>
      <c r="F3379" s="84">
        <v>42.0</v>
      </c>
    </row>
    <row r="3380">
      <c r="E3380" s="84" t="s">
        <v>3493</v>
      </c>
      <c r="F3380" s="84">
        <v>42.0</v>
      </c>
    </row>
    <row r="3381">
      <c r="E3381" s="84" t="s">
        <v>3494</v>
      </c>
      <c r="F3381" s="84">
        <v>43.0</v>
      </c>
    </row>
    <row r="3382">
      <c r="E3382" s="84" t="s">
        <v>3495</v>
      </c>
      <c r="F3382" s="84">
        <v>43.0</v>
      </c>
    </row>
    <row r="3383">
      <c r="E3383" s="84" t="s">
        <v>3496</v>
      </c>
      <c r="F3383" s="84">
        <v>45.0</v>
      </c>
    </row>
    <row r="3384">
      <c r="E3384" s="84" t="s">
        <v>3497</v>
      </c>
      <c r="F3384" s="84">
        <v>44.0</v>
      </c>
    </row>
    <row r="3385">
      <c r="E3385" s="84" t="s">
        <v>3498</v>
      </c>
      <c r="F3385" s="84">
        <v>44.0</v>
      </c>
    </row>
    <row r="3386">
      <c r="E3386" s="84" t="s">
        <v>3499</v>
      </c>
      <c r="F3386" s="84">
        <v>43.0</v>
      </c>
    </row>
    <row r="3387">
      <c r="E3387" s="84" t="s">
        <v>3500</v>
      </c>
      <c r="F3387" s="84">
        <v>44.0</v>
      </c>
    </row>
    <row r="3388">
      <c r="E3388" s="84" t="s">
        <v>3501</v>
      </c>
      <c r="F3388" s="84">
        <v>43.0</v>
      </c>
    </row>
    <row r="3389">
      <c r="E3389" s="84" t="s">
        <v>3502</v>
      </c>
      <c r="F3389" s="84">
        <v>43.0</v>
      </c>
    </row>
    <row r="3390">
      <c r="E3390" s="84" t="s">
        <v>3503</v>
      </c>
      <c r="F3390" s="84">
        <v>42.0</v>
      </c>
    </row>
    <row r="3391">
      <c r="E3391" s="84" t="s">
        <v>3504</v>
      </c>
      <c r="F3391" s="84">
        <v>44.0</v>
      </c>
    </row>
    <row r="3392">
      <c r="E3392" s="84" t="s">
        <v>3505</v>
      </c>
      <c r="F3392" s="84">
        <v>44.0</v>
      </c>
    </row>
    <row r="3393">
      <c r="E3393" s="84" t="s">
        <v>3506</v>
      </c>
      <c r="F3393" s="84">
        <v>44.0</v>
      </c>
    </row>
    <row r="3394">
      <c r="E3394" s="84" t="s">
        <v>3507</v>
      </c>
      <c r="F3394" s="84">
        <v>41.0</v>
      </c>
    </row>
    <row r="3395">
      <c r="E3395" s="84" t="s">
        <v>3508</v>
      </c>
      <c r="F3395" s="84">
        <v>46.0</v>
      </c>
    </row>
    <row r="3396">
      <c r="E3396" s="84" t="s">
        <v>3509</v>
      </c>
      <c r="F3396" s="84">
        <v>46.0</v>
      </c>
    </row>
    <row r="3397">
      <c r="E3397" s="84" t="s">
        <v>3510</v>
      </c>
      <c r="F3397" s="84">
        <v>43.0</v>
      </c>
    </row>
    <row r="3398">
      <c r="E3398" s="84" t="s">
        <v>3511</v>
      </c>
      <c r="F3398" s="84">
        <v>45.0</v>
      </c>
    </row>
    <row r="3399">
      <c r="E3399" s="84" t="s">
        <v>3512</v>
      </c>
      <c r="F3399" s="84">
        <v>44.0</v>
      </c>
    </row>
    <row r="3400">
      <c r="E3400" s="84" t="s">
        <v>3513</v>
      </c>
      <c r="F3400" s="84">
        <v>44.0</v>
      </c>
    </row>
    <row r="3401">
      <c r="E3401" s="84" t="s">
        <v>3514</v>
      </c>
      <c r="F3401" s="84">
        <v>43.0</v>
      </c>
    </row>
    <row r="3402">
      <c r="E3402" s="84" t="s">
        <v>3515</v>
      </c>
      <c r="F3402" s="84">
        <v>44.0</v>
      </c>
    </row>
    <row r="3403">
      <c r="E3403" s="84" t="s">
        <v>3516</v>
      </c>
      <c r="F3403" s="84">
        <v>44.0</v>
      </c>
    </row>
    <row r="3404">
      <c r="E3404" s="84" t="s">
        <v>3517</v>
      </c>
      <c r="F3404" s="84">
        <v>44.0</v>
      </c>
    </row>
    <row r="3405">
      <c r="E3405" s="84" t="s">
        <v>3518</v>
      </c>
      <c r="F3405" s="84">
        <v>46.0</v>
      </c>
    </row>
    <row r="3406">
      <c r="E3406" s="84" t="s">
        <v>3519</v>
      </c>
      <c r="F3406" s="84">
        <v>44.0</v>
      </c>
    </row>
    <row r="3407">
      <c r="E3407" s="84" t="s">
        <v>3520</v>
      </c>
      <c r="F3407" s="84">
        <v>46.0</v>
      </c>
    </row>
    <row r="3408">
      <c r="E3408" s="84" t="s">
        <v>3521</v>
      </c>
      <c r="F3408" s="84">
        <v>42.0</v>
      </c>
    </row>
    <row r="3409">
      <c r="E3409" s="84" t="s">
        <v>3522</v>
      </c>
      <c r="F3409" s="84">
        <v>43.0</v>
      </c>
    </row>
    <row r="3410">
      <c r="E3410" s="84" t="s">
        <v>3523</v>
      </c>
      <c r="F3410" s="84">
        <v>45.0</v>
      </c>
    </row>
    <row r="3411">
      <c r="E3411" s="84" t="s">
        <v>3524</v>
      </c>
      <c r="F3411" s="84">
        <v>41.0</v>
      </c>
    </row>
    <row r="3412">
      <c r="E3412" s="84" t="s">
        <v>3525</v>
      </c>
      <c r="F3412" s="84">
        <v>42.0</v>
      </c>
    </row>
    <row r="3413">
      <c r="E3413" s="84" t="s">
        <v>3526</v>
      </c>
      <c r="F3413" s="84">
        <v>43.0</v>
      </c>
    </row>
    <row r="3414">
      <c r="E3414" s="84" t="s">
        <v>3527</v>
      </c>
      <c r="F3414" s="84">
        <v>45.0</v>
      </c>
    </row>
    <row r="3415">
      <c r="E3415" s="84" t="s">
        <v>3528</v>
      </c>
      <c r="F3415" s="84">
        <v>45.0</v>
      </c>
    </row>
    <row r="3416">
      <c r="E3416" s="84" t="s">
        <v>3529</v>
      </c>
      <c r="F3416" s="84">
        <v>44.0</v>
      </c>
    </row>
    <row r="3417">
      <c r="E3417" s="84" t="s">
        <v>3530</v>
      </c>
      <c r="F3417" s="84">
        <v>43.0</v>
      </c>
    </row>
    <row r="3418">
      <c r="E3418" s="84" t="s">
        <v>3531</v>
      </c>
      <c r="F3418" s="84">
        <v>45.0</v>
      </c>
    </row>
    <row r="3419">
      <c r="E3419" s="84" t="s">
        <v>3532</v>
      </c>
      <c r="F3419" s="84">
        <v>44.0</v>
      </c>
    </row>
    <row r="3420">
      <c r="E3420" s="84" t="s">
        <v>3533</v>
      </c>
      <c r="F3420" s="84">
        <v>41.0</v>
      </c>
    </row>
    <row r="3421">
      <c r="E3421" s="84" t="s">
        <v>3534</v>
      </c>
      <c r="F3421" s="84">
        <v>44.0</v>
      </c>
    </row>
    <row r="3422">
      <c r="E3422" s="84" t="s">
        <v>3535</v>
      </c>
      <c r="F3422" s="84">
        <v>44.0</v>
      </c>
    </row>
    <row r="3423">
      <c r="E3423" s="84" t="s">
        <v>3536</v>
      </c>
      <c r="F3423" s="84">
        <v>44.0</v>
      </c>
    </row>
    <row r="3424">
      <c r="E3424" s="84" t="s">
        <v>3537</v>
      </c>
      <c r="F3424" s="84">
        <v>43.0</v>
      </c>
    </row>
    <row r="3425">
      <c r="E3425" s="84" t="s">
        <v>3538</v>
      </c>
      <c r="F3425" s="84">
        <v>45.0</v>
      </c>
    </row>
    <row r="3426">
      <c r="E3426" s="84" t="s">
        <v>3539</v>
      </c>
      <c r="F3426" s="84">
        <v>44.0</v>
      </c>
    </row>
    <row r="3427">
      <c r="E3427" s="84" t="s">
        <v>3540</v>
      </c>
      <c r="F3427" s="84">
        <v>46.0</v>
      </c>
    </row>
    <row r="3428">
      <c r="E3428" s="84" t="s">
        <v>3541</v>
      </c>
      <c r="F3428" s="84">
        <v>44.0</v>
      </c>
    </row>
    <row r="3429">
      <c r="E3429" s="84" t="s">
        <v>3542</v>
      </c>
      <c r="F3429" s="84">
        <v>43.0</v>
      </c>
    </row>
    <row r="3430">
      <c r="E3430" s="84" t="s">
        <v>3543</v>
      </c>
      <c r="F3430" s="84">
        <v>42.0</v>
      </c>
    </row>
    <row r="3431">
      <c r="E3431" s="84" t="s">
        <v>3544</v>
      </c>
      <c r="F3431" s="84">
        <v>44.0</v>
      </c>
    </row>
    <row r="3432">
      <c r="E3432" s="84" t="s">
        <v>3545</v>
      </c>
      <c r="F3432" s="84">
        <v>44.0</v>
      </c>
    </row>
    <row r="3433">
      <c r="E3433" s="84" t="s">
        <v>3546</v>
      </c>
      <c r="F3433" s="84">
        <v>46.0</v>
      </c>
    </row>
    <row r="3434">
      <c r="E3434" s="84" t="s">
        <v>3547</v>
      </c>
      <c r="F3434" s="84">
        <v>43.0</v>
      </c>
    </row>
    <row r="3435">
      <c r="E3435" s="84" t="s">
        <v>3548</v>
      </c>
      <c r="F3435" s="84">
        <v>45.0</v>
      </c>
    </row>
    <row r="3436">
      <c r="E3436" s="84" t="s">
        <v>3549</v>
      </c>
      <c r="F3436" s="84">
        <v>42.0</v>
      </c>
    </row>
    <row r="3437">
      <c r="E3437" s="84" t="s">
        <v>3550</v>
      </c>
      <c r="F3437" s="84">
        <v>43.0</v>
      </c>
    </row>
    <row r="3438">
      <c r="E3438" s="84" t="s">
        <v>3551</v>
      </c>
      <c r="F3438" s="84">
        <v>42.0</v>
      </c>
    </row>
    <row r="3439">
      <c r="E3439" s="84" t="s">
        <v>3552</v>
      </c>
      <c r="F3439" s="84">
        <v>44.0</v>
      </c>
    </row>
    <row r="3440">
      <c r="E3440" s="84" t="s">
        <v>3553</v>
      </c>
      <c r="F3440" s="84">
        <v>45.0</v>
      </c>
    </row>
    <row r="3441">
      <c r="E3441" s="84" t="s">
        <v>3554</v>
      </c>
      <c r="F3441" s="84">
        <v>44.0</v>
      </c>
    </row>
    <row r="3442">
      <c r="E3442" s="84" t="s">
        <v>3555</v>
      </c>
      <c r="F3442" s="84">
        <v>46.0</v>
      </c>
    </row>
    <row r="3443">
      <c r="E3443" s="84" t="s">
        <v>3556</v>
      </c>
      <c r="F3443" s="84">
        <v>42.0</v>
      </c>
    </row>
    <row r="3444">
      <c r="E3444" s="84" t="s">
        <v>3557</v>
      </c>
      <c r="F3444" s="84">
        <v>42.0</v>
      </c>
    </row>
    <row r="3445">
      <c r="E3445" s="84" t="s">
        <v>3558</v>
      </c>
      <c r="F3445" s="84">
        <v>44.0</v>
      </c>
    </row>
    <row r="3446">
      <c r="E3446" s="84" t="s">
        <v>3559</v>
      </c>
      <c r="F3446" s="84">
        <v>44.0</v>
      </c>
    </row>
    <row r="3447">
      <c r="E3447" s="84" t="s">
        <v>3560</v>
      </c>
      <c r="F3447" s="84">
        <v>44.0</v>
      </c>
    </row>
    <row r="3448">
      <c r="E3448" s="84" t="s">
        <v>3561</v>
      </c>
      <c r="F3448" s="84">
        <v>41.0</v>
      </c>
    </row>
    <row r="3449">
      <c r="E3449" s="84" t="s">
        <v>3562</v>
      </c>
      <c r="F3449" s="84">
        <v>44.0</v>
      </c>
    </row>
    <row r="3450">
      <c r="E3450" s="84" t="s">
        <v>3563</v>
      </c>
      <c r="F3450" s="84">
        <v>44.0</v>
      </c>
    </row>
    <row r="3451">
      <c r="E3451" s="84" t="s">
        <v>3564</v>
      </c>
      <c r="F3451" s="84">
        <v>45.0</v>
      </c>
    </row>
    <row r="3452">
      <c r="E3452" s="84" t="s">
        <v>3565</v>
      </c>
      <c r="F3452" s="84">
        <v>46.0</v>
      </c>
    </row>
    <row r="3453">
      <c r="E3453" s="84" t="s">
        <v>3566</v>
      </c>
      <c r="F3453" s="84">
        <v>42.0</v>
      </c>
    </row>
    <row r="3454">
      <c r="E3454" s="84" t="s">
        <v>3567</v>
      </c>
      <c r="F3454" s="84">
        <v>42.0</v>
      </c>
    </row>
    <row r="3455">
      <c r="E3455" s="84" t="s">
        <v>3568</v>
      </c>
      <c r="F3455" s="84">
        <v>44.0</v>
      </c>
    </row>
    <row r="3456">
      <c r="E3456" s="84" t="s">
        <v>3569</v>
      </c>
      <c r="F3456" s="84">
        <v>44.0</v>
      </c>
    </row>
    <row r="3457">
      <c r="E3457" s="84" t="s">
        <v>3570</v>
      </c>
      <c r="F3457" s="84">
        <v>46.0</v>
      </c>
    </row>
    <row r="3458">
      <c r="E3458" s="84" t="s">
        <v>3571</v>
      </c>
      <c r="F3458" s="84">
        <v>44.0</v>
      </c>
    </row>
    <row r="3459">
      <c r="E3459" s="84" t="s">
        <v>3572</v>
      </c>
      <c r="F3459" s="84">
        <v>41.0</v>
      </c>
    </row>
    <row r="3460">
      <c r="E3460" s="84" t="s">
        <v>3573</v>
      </c>
      <c r="F3460" s="84">
        <v>41.0</v>
      </c>
    </row>
    <row r="3461">
      <c r="E3461" s="84" t="s">
        <v>3574</v>
      </c>
      <c r="F3461" s="84">
        <v>46.0</v>
      </c>
    </row>
    <row r="3462">
      <c r="E3462" s="84" t="s">
        <v>3575</v>
      </c>
      <c r="F3462" s="84">
        <v>43.0</v>
      </c>
    </row>
    <row r="3463">
      <c r="E3463" s="84" t="s">
        <v>3576</v>
      </c>
      <c r="F3463" s="84">
        <v>42.0</v>
      </c>
    </row>
    <row r="3464">
      <c r="E3464" s="84" t="s">
        <v>3577</v>
      </c>
      <c r="F3464" s="84">
        <v>42.0</v>
      </c>
    </row>
    <row r="3465">
      <c r="E3465" s="84" t="s">
        <v>3578</v>
      </c>
      <c r="F3465" s="84">
        <v>41.0</v>
      </c>
    </row>
    <row r="3466">
      <c r="E3466" s="84" t="s">
        <v>3579</v>
      </c>
      <c r="F3466" s="84">
        <v>42.0</v>
      </c>
    </row>
    <row r="3467">
      <c r="E3467" s="84" t="s">
        <v>3580</v>
      </c>
      <c r="F3467" s="84">
        <v>43.0</v>
      </c>
    </row>
    <row r="3468">
      <c r="E3468" s="84" t="s">
        <v>3581</v>
      </c>
      <c r="F3468" s="84">
        <v>44.0</v>
      </c>
    </row>
    <row r="3469">
      <c r="E3469" s="84" t="s">
        <v>3582</v>
      </c>
      <c r="F3469" s="84">
        <v>46.0</v>
      </c>
    </row>
    <row r="3470">
      <c r="E3470" s="84" t="s">
        <v>3583</v>
      </c>
      <c r="F3470" s="84">
        <v>42.0</v>
      </c>
    </row>
    <row r="3471">
      <c r="E3471" s="84" t="s">
        <v>3584</v>
      </c>
      <c r="F3471" s="84">
        <v>41.0</v>
      </c>
    </row>
    <row r="3472">
      <c r="E3472" s="84" t="s">
        <v>3585</v>
      </c>
      <c r="F3472" s="84">
        <v>43.0</v>
      </c>
    </row>
    <row r="3473">
      <c r="E3473" s="84" t="s">
        <v>3586</v>
      </c>
      <c r="F3473" s="84">
        <v>42.0</v>
      </c>
    </row>
    <row r="3474">
      <c r="E3474" s="84" t="s">
        <v>3587</v>
      </c>
      <c r="F3474" s="84">
        <v>42.0</v>
      </c>
    </row>
    <row r="3475">
      <c r="E3475" s="84" t="s">
        <v>3588</v>
      </c>
      <c r="F3475" s="84">
        <v>44.0</v>
      </c>
    </row>
    <row r="3476">
      <c r="E3476" s="84" t="s">
        <v>3589</v>
      </c>
      <c r="F3476" s="84">
        <v>42.0</v>
      </c>
    </row>
    <row r="3477">
      <c r="E3477" s="84" t="s">
        <v>3590</v>
      </c>
      <c r="F3477" s="84">
        <v>43.0</v>
      </c>
    </row>
    <row r="3478">
      <c r="E3478" s="84" t="s">
        <v>3591</v>
      </c>
      <c r="F3478" s="84">
        <v>46.0</v>
      </c>
    </row>
    <row r="3479">
      <c r="E3479" s="84" t="s">
        <v>3592</v>
      </c>
      <c r="F3479" s="84">
        <v>44.0</v>
      </c>
    </row>
    <row r="3480">
      <c r="E3480" s="84" t="s">
        <v>3593</v>
      </c>
      <c r="F3480" s="84">
        <v>43.0</v>
      </c>
    </row>
    <row r="3481">
      <c r="E3481" s="84" t="s">
        <v>3594</v>
      </c>
      <c r="F3481" s="84">
        <v>42.0</v>
      </c>
    </row>
    <row r="3482">
      <c r="E3482" s="84" t="s">
        <v>3595</v>
      </c>
      <c r="F3482" s="84">
        <v>44.0</v>
      </c>
    </row>
    <row r="3483">
      <c r="E3483" s="84" t="s">
        <v>3596</v>
      </c>
      <c r="F3483" s="84">
        <v>43.0</v>
      </c>
    </row>
    <row r="3484">
      <c r="E3484" s="84" t="s">
        <v>3597</v>
      </c>
      <c r="F3484" s="84">
        <v>41.0</v>
      </c>
    </row>
    <row r="3485">
      <c r="E3485" s="84" t="s">
        <v>3598</v>
      </c>
      <c r="F3485" s="84">
        <v>45.0</v>
      </c>
    </row>
    <row r="3486">
      <c r="E3486" s="84" t="s">
        <v>3599</v>
      </c>
      <c r="F3486" s="84">
        <v>46.0</v>
      </c>
    </row>
    <row r="3487">
      <c r="E3487" s="84" t="s">
        <v>3600</v>
      </c>
      <c r="F3487" s="84">
        <v>44.0</v>
      </c>
    </row>
    <row r="3488">
      <c r="E3488" s="84" t="s">
        <v>3601</v>
      </c>
      <c r="F3488" s="84">
        <v>44.0</v>
      </c>
    </row>
    <row r="3489">
      <c r="E3489" s="84" t="s">
        <v>3602</v>
      </c>
      <c r="F3489" s="84">
        <v>41.0</v>
      </c>
    </row>
    <row r="3490">
      <c r="E3490" s="84" t="s">
        <v>3603</v>
      </c>
      <c r="F3490" s="84">
        <v>45.0</v>
      </c>
    </row>
    <row r="3491">
      <c r="E3491" s="84" t="s">
        <v>3604</v>
      </c>
      <c r="F3491" s="84">
        <v>44.0</v>
      </c>
    </row>
    <row r="3492">
      <c r="E3492" s="84" t="s">
        <v>3605</v>
      </c>
      <c r="F3492" s="84">
        <v>43.0</v>
      </c>
    </row>
    <row r="3493">
      <c r="E3493" s="84" t="s">
        <v>3606</v>
      </c>
      <c r="F3493" s="84">
        <v>46.0</v>
      </c>
    </row>
    <row r="3494">
      <c r="E3494" s="84" t="s">
        <v>3607</v>
      </c>
      <c r="F3494" s="84">
        <v>42.0</v>
      </c>
    </row>
    <row r="3495">
      <c r="E3495" s="84" t="s">
        <v>3608</v>
      </c>
      <c r="F3495" s="84">
        <v>46.0</v>
      </c>
    </row>
    <row r="3496">
      <c r="E3496" s="84" t="s">
        <v>3609</v>
      </c>
      <c r="F3496" s="84">
        <v>42.0</v>
      </c>
    </row>
    <row r="3497">
      <c r="E3497" s="84" t="s">
        <v>3610</v>
      </c>
      <c r="F3497" s="84">
        <v>42.0</v>
      </c>
    </row>
    <row r="3498">
      <c r="E3498" s="84" t="s">
        <v>3611</v>
      </c>
      <c r="F3498" s="84">
        <v>43.0</v>
      </c>
    </row>
    <row r="3499">
      <c r="E3499" s="84" t="s">
        <v>3612</v>
      </c>
      <c r="F3499" s="84">
        <v>43.0</v>
      </c>
    </row>
    <row r="3500">
      <c r="E3500" s="84" t="s">
        <v>3613</v>
      </c>
      <c r="F3500" s="84">
        <v>42.0</v>
      </c>
    </row>
    <row r="3501">
      <c r="E3501" s="84" t="s">
        <v>3614</v>
      </c>
      <c r="F3501" s="84">
        <v>43.0</v>
      </c>
    </row>
    <row r="3502">
      <c r="E3502" s="84" t="s">
        <v>3615</v>
      </c>
      <c r="F3502" s="84">
        <v>42.0</v>
      </c>
    </row>
    <row r="3503">
      <c r="E3503" s="84" t="s">
        <v>3616</v>
      </c>
      <c r="F3503" s="84">
        <v>43.0</v>
      </c>
    </row>
    <row r="3504">
      <c r="E3504" s="84" t="s">
        <v>3617</v>
      </c>
      <c r="F3504" s="84">
        <v>41.0</v>
      </c>
    </row>
    <row r="3505">
      <c r="E3505" s="84" t="s">
        <v>3618</v>
      </c>
      <c r="F3505" s="84">
        <v>41.0</v>
      </c>
    </row>
    <row r="3506">
      <c r="E3506" s="84" t="s">
        <v>3619</v>
      </c>
      <c r="F3506" s="84">
        <v>43.0</v>
      </c>
    </row>
    <row r="3507">
      <c r="E3507" s="84" t="s">
        <v>3620</v>
      </c>
      <c r="F3507" s="84">
        <v>44.0</v>
      </c>
    </row>
    <row r="3508">
      <c r="E3508" s="84" t="s">
        <v>3621</v>
      </c>
      <c r="F3508" s="84">
        <v>44.0</v>
      </c>
    </row>
    <row r="3509">
      <c r="E3509" s="84" t="s">
        <v>3622</v>
      </c>
      <c r="F3509" s="84">
        <v>43.0</v>
      </c>
    </row>
    <row r="3510">
      <c r="E3510" s="84" t="s">
        <v>3623</v>
      </c>
      <c r="F3510" s="84">
        <v>44.0</v>
      </c>
    </row>
    <row r="3511">
      <c r="E3511" s="84" t="s">
        <v>3624</v>
      </c>
      <c r="F3511" s="84">
        <v>46.0</v>
      </c>
    </row>
    <row r="3512">
      <c r="E3512" s="84" t="s">
        <v>3625</v>
      </c>
      <c r="F3512" s="84">
        <v>43.0</v>
      </c>
    </row>
    <row r="3513">
      <c r="E3513" s="84" t="s">
        <v>3626</v>
      </c>
      <c r="F3513" s="84">
        <v>46.0</v>
      </c>
    </row>
    <row r="3514">
      <c r="E3514" s="84" t="s">
        <v>3627</v>
      </c>
      <c r="F3514" s="84">
        <v>43.0</v>
      </c>
    </row>
    <row r="3515">
      <c r="E3515" s="84" t="s">
        <v>3628</v>
      </c>
      <c r="F3515" s="84">
        <v>43.0</v>
      </c>
    </row>
    <row r="3516">
      <c r="E3516" s="84" t="s">
        <v>3629</v>
      </c>
      <c r="F3516" s="84">
        <v>44.0</v>
      </c>
    </row>
    <row r="3517">
      <c r="E3517" s="84" t="s">
        <v>3630</v>
      </c>
      <c r="F3517" s="84">
        <v>44.0</v>
      </c>
    </row>
    <row r="3518">
      <c r="E3518" s="84" t="s">
        <v>3631</v>
      </c>
      <c r="F3518" s="84">
        <v>45.0</v>
      </c>
    </row>
    <row r="3519">
      <c r="E3519" s="84" t="s">
        <v>3632</v>
      </c>
      <c r="F3519" s="84">
        <v>44.0</v>
      </c>
    </row>
    <row r="3520">
      <c r="E3520" s="84" t="s">
        <v>3633</v>
      </c>
      <c r="F3520" s="84">
        <v>44.0</v>
      </c>
    </row>
    <row r="3521">
      <c r="E3521" s="84" t="s">
        <v>3634</v>
      </c>
      <c r="F3521" s="84">
        <v>46.0</v>
      </c>
    </row>
    <row r="3522">
      <c r="E3522" s="84" t="s">
        <v>3635</v>
      </c>
      <c r="F3522" s="84">
        <v>45.0</v>
      </c>
    </row>
    <row r="3523">
      <c r="E3523" s="84" t="s">
        <v>3636</v>
      </c>
      <c r="F3523" s="84">
        <v>42.0</v>
      </c>
    </row>
    <row r="3524">
      <c r="E3524" s="84" t="s">
        <v>3637</v>
      </c>
      <c r="F3524" s="84">
        <v>43.0</v>
      </c>
    </row>
    <row r="3525">
      <c r="E3525" s="84" t="s">
        <v>3638</v>
      </c>
      <c r="F3525" s="84">
        <v>44.0</v>
      </c>
    </row>
    <row r="3526">
      <c r="E3526" s="84" t="s">
        <v>3639</v>
      </c>
      <c r="F3526" s="84">
        <v>45.0</v>
      </c>
    </row>
    <row r="3527">
      <c r="E3527" s="84" t="s">
        <v>3640</v>
      </c>
      <c r="F3527" s="84">
        <v>45.0</v>
      </c>
    </row>
    <row r="3528">
      <c r="E3528" s="84" t="s">
        <v>3641</v>
      </c>
      <c r="F3528" s="84">
        <v>43.0</v>
      </c>
    </row>
    <row r="3529">
      <c r="E3529" s="84" t="s">
        <v>3642</v>
      </c>
      <c r="F3529" s="84">
        <v>43.0</v>
      </c>
    </row>
    <row r="3530">
      <c r="E3530" s="84" t="s">
        <v>3643</v>
      </c>
      <c r="F3530" s="84">
        <v>44.0</v>
      </c>
    </row>
    <row r="3531">
      <c r="E3531" s="84" t="s">
        <v>3644</v>
      </c>
      <c r="F3531" s="84">
        <v>43.0</v>
      </c>
    </row>
    <row r="3532">
      <c r="E3532" s="84" t="s">
        <v>3645</v>
      </c>
      <c r="F3532" s="84">
        <v>46.0</v>
      </c>
    </row>
    <row r="3533">
      <c r="E3533" s="84" t="s">
        <v>3646</v>
      </c>
      <c r="F3533" s="84">
        <v>44.0</v>
      </c>
    </row>
    <row r="3534">
      <c r="E3534" s="84" t="s">
        <v>3647</v>
      </c>
      <c r="F3534" s="84">
        <v>44.0</v>
      </c>
    </row>
    <row r="3535">
      <c r="E3535" s="84" t="s">
        <v>3648</v>
      </c>
      <c r="F3535" s="84">
        <v>43.0</v>
      </c>
    </row>
    <row r="3536">
      <c r="E3536" s="84" t="s">
        <v>3649</v>
      </c>
      <c r="F3536" s="84">
        <v>44.0</v>
      </c>
    </row>
    <row r="3537">
      <c r="E3537" s="84" t="s">
        <v>3650</v>
      </c>
      <c r="F3537" s="84">
        <v>43.0</v>
      </c>
    </row>
    <row r="3538">
      <c r="E3538" s="84" t="s">
        <v>3651</v>
      </c>
      <c r="F3538" s="84">
        <v>42.0</v>
      </c>
    </row>
    <row r="3539">
      <c r="E3539" s="84" t="s">
        <v>3652</v>
      </c>
      <c r="F3539" s="84">
        <v>46.0</v>
      </c>
    </row>
    <row r="3540">
      <c r="E3540" s="84" t="s">
        <v>3653</v>
      </c>
      <c r="F3540" s="84">
        <v>44.0</v>
      </c>
    </row>
    <row r="3541">
      <c r="E3541" s="84" t="s">
        <v>3654</v>
      </c>
      <c r="F3541" s="84">
        <v>44.0</v>
      </c>
    </row>
    <row r="3542">
      <c r="E3542" s="84" t="s">
        <v>3655</v>
      </c>
      <c r="F3542" s="84">
        <v>46.0</v>
      </c>
    </row>
    <row r="3543">
      <c r="E3543" s="84" t="s">
        <v>3656</v>
      </c>
      <c r="F3543" s="84">
        <v>43.0</v>
      </c>
    </row>
    <row r="3544">
      <c r="E3544" s="84" t="s">
        <v>3657</v>
      </c>
      <c r="F3544" s="84">
        <v>45.0</v>
      </c>
    </row>
    <row r="3545">
      <c r="E3545" s="84" t="s">
        <v>3658</v>
      </c>
      <c r="F3545" s="84">
        <v>41.0</v>
      </c>
    </row>
    <row r="3546">
      <c r="E3546" s="84" t="s">
        <v>3659</v>
      </c>
      <c r="F3546" s="84">
        <v>44.0</v>
      </c>
    </row>
    <row r="3547">
      <c r="E3547" s="84" t="s">
        <v>3660</v>
      </c>
      <c r="F3547" s="84">
        <v>42.0</v>
      </c>
    </row>
    <row r="3548">
      <c r="E3548" s="84" t="s">
        <v>3661</v>
      </c>
      <c r="F3548" s="84">
        <v>45.0</v>
      </c>
    </row>
    <row r="3549">
      <c r="E3549" s="84" t="s">
        <v>3662</v>
      </c>
      <c r="F3549" s="84">
        <v>45.0</v>
      </c>
    </row>
    <row r="3550">
      <c r="E3550" s="84" t="s">
        <v>3663</v>
      </c>
      <c r="F3550" s="84">
        <v>43.0</v>
      </c>
    </row>
    <row r="3551">
      <c r="E3551" s="84" t="s">
        <v>3664</v>
      </c>
      <c r="F3551" s="84">
        <v>44.0</v>
      </c>
    </row>
    <row r="3552">
      <c r="E3552" s="84" t="s">
        <v>3665</v>
      </c>
      <c r="F3552" s="84">
        <v>43.0</v>
      </c>
    </row>
    <row r="3553">
      <c r="E3553" s="84" t="s">
        <v>3666</v>
      </c>
      <c r="F3553" s="84">
        <v>44.0</v>
      </c>
    </row>
    <row r="3554">
      <c r="E3554" s="84" t="s">
        <v>3667</v>
      </c>
      <c r="F3554" s="84">
        <v>43.0</v>
      </c>
    </row>
    <row r="3555">
      <c r="E3555" s="84" t="s">
        <v>3668</v>
      </c>
      <c r="F3555" s="84">
        <v>44.0</v>
      </c>
    </row>
    <row r="3556">
      <c r="E3556" s="84" t="s">
        <v>3669</v>
      </c>
      <c r="F3556" s="84">
        <v>46.0</v>
      </c>
    </row>
    <row r="3557">
      <c r="E3557" s="84" t="s">
        <v>3670</v>
      </c>
      <c r="F3557" s="84">
        <v>43.0</v>
      </c>
    </row>
    <row r="3558">
      <c r="E3558" s="84" t="s">
        <v>3671</v>
      </c>
      <c r="F3558" s="84">
        <v>45.0</v>
      </c>
    </row>
    <row r="3559">
      <c r="E3559" s="84" t="s">
        <v>3672</v>
      </c>
      <c r="F3559" s="84">
        <v>43.0</v>
      </c>
    </row>
    <row r="3560">
      <c r="E3560" s="84" t="s">
        <v>3673</v>
      </c>
      <c r="F3560" s="84">
        <v>43.0</v>
      </c>
    </row>
    <row r="3561">
      <c r="E3561" s="84" t="s">
        <v>3674</v>
      </c>
      <c r="F3561" s="84">
        <v>43.0</v>
      </c>
    </row>
    <row r="3562">
      <c r="E3562" s="84" t="s">
        <v>3675</v>
      </c>
      <c r="F3562" s="84">
        <v>46.0</v>
      </c>
    </row>
    <row r="3563">
      <c r="E3563" s="84" t="s">
        <v>3676</v>
      </c>
      <c r="F3563" s="84">
        <v>43.0</v>
      </c>
    </row>
    <row r="3564">
      <c r="E3564" s="84" t="s">
        <v>3677</v>
      </c>
      <c r="F3564" s="84">
        <v>44.0</v>
      </c>
    </row>
    <row r="3565">
      <c r="E3565" s="84" t="s">
        <v>3678</v>
      </c>
      <c r="F3565" s="84">
        <v>44.0</v>
      </c>
    </row>
    <row r="3566">
      <c r="E3566" s="84" t="s">
        <v>3679</v>
      </c>
      <c r="F3566" s="84">
        <v>44.0</v>
      </c>
    </row>
    <row r="3567">
      <c r="E3567" s="84" t="s">
        <v>3680</v>
      </c>
      <c r="F3567" s="84">
        <v>42.0</v>
      </c>
    </row>
    <row r="3568">
      <c r="E3568" s="84" t="s">
        <v>3681</v>
      </c>
      <c r="F3568" s="84">
        <v>42.0</v>
      </c>
    </row>
    <row r="3569">
      <c r="E3569" s="84" t="s">
        <v>3682</v>
      </c>
      <c r="F3569" s="84">
        <v>44.0</v>
      </c>
    </row>
    <row r="3570">
      <c r="E3570" s="84" t="s">
        <v>3683</v>
      </c>
      <c r="F3570" s="84">
        <v>44.0</v>
      </c>
    </row>
    <row r="3571">
      <c r="E3571" s="84" t="s">
        <v>3684</v>
      </c>
      <c r="F3571" s="84">
        <v>44.0</v>
      </c>
    </row>
    <row r="3572">
      <c r="E3572" s="84" t="s">
        <v>3685</v>
      </c>
      <c r="F3572" s="84">
        <v>42.0</v>
      </c>
    </row>
    <row r="3573">
      <c r="E3573" s="84" t="s">
        <v>3686</v>
      </c>
      <c r="F3573" s="84">
        <v>41.0</v>
      </c>
    </row>
    <row r="3574">
      <c r="E3574" s="84" t="s">
        <v>3687</v>
      </c>
      <c r="F3574" s="84">
        <v>45.0</v>
      </c>
    </row>
    <row r="3575">
      <c r="E3575" s="84" t="s">
        <v>3688</v>
      </c>
      <c r="F3575" s="84">
        <v>43.0</v>
      </c>
    </row>
    <row r="3576">
      <c r="E3576" s="84" t="s">
        <v>3689</v>
      </c>
      <c r="F3576" s="84">
        <v>45.0</v>
      </c>
    </row>
    <row r="3577">
      <c r="E3577" s="84" t="s">
        <v>3690</v>
      </c>
      <c r="F3577" s="84">
        <v>41.0</v>
      </c>
    </row>
    <row r="3578">
      <c r="E3578" s="84" t="s">
        <v>3691</v>
      </c>
      <c r="F3578" s="84">
        <v>44.0</v>
      </c>
    </row>
    <row r="3579">
      <c r="E3579" s="84" t="s">
        <v>3692</v>
      </c>
      <c r="F3579" s="84">
        <v>44.0</v>
      </c>
    </row>
    <row r="3580">
      <c r="E3580" s="84" t="s">
        <v>3693</v>
      </c>
      <c r="F3580" s="84">
        <v>42.0</v>
      </c>
    </row>
    <row r="3581">
      <c r="E3581" s="84" t="s">
        <v>3694</v>
      </c>
      <c r="F3581" s="84">
        <v>44.0</v>
      </c>
    </row>
    <row r="3582">
      <c r="E3582" s="84" t="s">
        <v>3695</v>
      </c>
      <c r="F3582" s="84">
        <v>44.0</v>
      </c>
    </row>
    <row r="3583">
      <c r="E3583" s="84" t="s">
        <v>3696</v>
      </c>
      <c r="F3583" s="84">
        <v>42.0</v>
      </c>
    </row>
    <row r="3584">
      <c r="E3584" s="84" t="s">
        <v>3697</v>
      </c>
      <c r="F3584" s="84">
        <v>44.0</v>
      </c>
    </row>
    <row r="3585">
      <c r="E3585" s="84" t="s">
        <v>3698</v>
      </c>
      <c r="F3585" s="84">
        <v>43.0</v>
      </c>
    </row>
    <row r="3586">
      <c r="E3586" s="84" t="s">
        <v>3699</v>
      </c>
      <c r="F3586" s="84">
        <v>42.0</v>
      </c>
    </row>
    <row r="3587">
      <c r="E3587" s="84" t="s">
        <v>3700</v>
      </c>
      <c r="F3587" s="84">
        <v>45.0</v>
      </c>
    </row>
    <row r="3588">
      <c r="E3588" s="84" t="s">
        <v>3701</v>
      </c>
      <c r="F3588" s="84">
        <v>46.0</v>
      </c>
    </row>
    <row r="3589">
      <c r="E3589" s="84" t="s">
        <v>3702</v>
      </c>
      <c r="F3589" s="84">
        <v>42.0</v>
      </c>
    </row>
    <row r="3590">
      <c r="E3590" s="84" t="s">
        <v>3703</v>
      </c>
      <c r="F3590" s="84">
        <v>46.0</v>
      </c>
    </row>
    <row r="3591">
      <c r="E3591" s="84" t="s">
        <v>3704</v>
      </c>
      <c r="F3591" s="84">
        <v>43.0</v>
      </c>
    </row>
    <row r="3592">
      <c r="E3592" s="84" t="s">
        <v>3705</v>
      </c>
      <c r="F3592" s="84">
        <v>44.0</v>
      </c>
    </row>
    <row r="3593">
      <c r="E3593" s="84" t="s">
        <v>3706</v>
      </c>
      <c r="F3593" s="84">
        <v>24.0</v>
      </c>
    </row>
    <row r="3594">
      <c r="E3594" s="84" t="s">
        <v>3707</v>
      </c>
      <c r="F3594" s="84">
        <v>22.0</v>
      </c>
    </row>
    <row r="3595">
      <c r="E3595" s="84" t="s">
        <v>3708</v>
      </c>
      <c r="F3595" s="84">
        <v>22.0</v>
      </c>
    </row>
    <row r="3596">
      <c r="E3596" s="84" t="s">
        <v>3709</v>
      </c>
      <c r="F3596" s="84">
        <v>24.0</v>
      </c>
    </row>
    <row r="3597">
      <c r="E3597" s="84" t="s">
        <v>3710</v>
      </c>
      <c r="F3597" s="84">
        <v>22.0</v>
      </c>
    </row>
    <row r="3598">
      <c r="E3598" s="84" t="s">
        <v>3711</v>
      </c>
      <c r="F3598" s="84">
        <v>22.0</v>
      </c>
    </row>
    <row r="3599">
      <c r="E3599" s="84" t="s">
        <v>3712</v>
      </c>
      <c r="F3599" s="84">
        <v>24.0</v>
      </c>
    </row>
    <row r="3600">
      <c r="E3600" s="84" t="s">
        <v>3713</v>
      </c>
      <c r="F3600" s="84">
        <v>24.0</v>
      </c>
    </row>
    <row r="3601">
      <c r="E3601" s="84" t="s">
        <v>3714</v>
      </c>
      <c r="F3601" s="84">
        <v>21.0</v>
      </c>
    </row>
    <row r="3602">
      <c r="E3602" s="84" t="s">
        <v>3715</v>
      </c>
      <c r="F3602" s="84">
        <v>22.0</v>
      </c>
    </row>
    <row r="3603">
      <c r="E3603" s="84" t="s">
        <v>3716</v>
      </c>
      <c r="F3603" s="84">
        <v>22.0</v>
      </c>
    </row>
    <row r="3604">
      <c r="E3604" s="84" t="s">
        <v>3717</v>
      </c>
      <c r="F3604" s="84">
        <v>22.0</v>
      </c>
    </row>
    <row r="3605">
      <c r="E3605" s="84" t="s">
        <v>3718</v>
      </c>
      <c r="F3605" s="84">
        <v>21.0</v>
      </c>
    </row>
    <row r="3606">
      <c r="E3606" s="84" t="s">
        <v>3719</v>
      </c>
      <c r="F3606" s="84">
        <v>22.0</v>
      </c>
    </row>
    <row r="3607">
      <c r="E3607" s="84" t="s">
        <v>3720</v>
      </c>
      <c r="F3607" s="84">
        <v>22.0</v>
      </c>
    </row>
    <row r="3608">
      <c r="E3608" s="84" t="s">
        <v>3721</v>
      </c>
      <c r="F3608" s="84">
        <v>22.0</v>
      </c>
    </row>
    <row r="3609">
      <c r="E3609" s="84" t="s">
        <v>3722</v>
      </c>
      <c r="F3609" s="84">
        <v>22.0</v>
      </c>
    </row>
    <row r="3610">
      <c r="E3610" s="84" t="s">
        <v>3723</v>
      </c>
      <c r="F3610" s="84">
        <v>22.0</v>
      </c>
    </row>
    <row r="3611">
      <c r="E3611" s="84" t="s">
        <v>3724</v>
      </c>
      <c r="F3611" s="84">
        <v>22.0</v>
      </c>
    </row>
    <row r="3612">
      <c r="E3612" s="84" t="s">
        <v>3725</v>
      </c>
      <c r="F3612" s="84">
        <v>22.0</v>
      </c>
    </row>
    <row r="3613">
      <c r="E3613" s="84" t="s">
        <v>3726</v>
      </c>
      <c r="F3613" s="84">
        <v>24.0</v>
      </c>
    </row>
    <row r="3614">
      <c r="E3614" s="84" t="s">
        <v>3727</v>
      </c>
      <c r="F3614" s="84">
        <v>22.0</v>
      </c>
    </row>
    <row r="3615">
      <c r="E3615" s="84" t="s">
        <v>3728</v>
      </c>
      <c r="F3615" s="84">
        <v>22.0</v>
      </c>
    </row>
    <row r="3616">
      <c r="E3616" s="84" t="s">
        <v>3729</v>
      </c>
      <c r="F3616" s="84">
        <v>22.0</v>
      </c>
    </row>
    <row r="3617">
      <c r="E3617" s="84" t="s">
        <v>3730</v>
      </c>
      <c r="F3617" s="84">
        <v>21.0</v>
      </c>
    </row>
    <row r="3618">
      <c r="E3618" s="84" t="s">
        <v>3731</v>
      </c>
      <c r="F3618" s="84">
        <v>24.0</v>
      </c>
    </row>
    <row r="3619">
      <c r="E3619" s="84" t="s">
        <v>3732</v>
      </c>
      <c r="F3619" s="84">
        <v>21.0</v>
      </c>
    </row>
    <row r="3620">
      <c r="E3620" s="84" t="s">
        <v>3733</v>
      </c>
      <c r="F3620" s="84">
        <v>22.0</v>
      </c>
    </row>
    <row r="3621">
      <c r="E3621" s="84" t="s">
        <v>3734</v>
      </c>
      <c r="F3621" s="84">
        <v>21.0</v>
      </c>
    </row>
    <row r="3622">
      <c r="E3622" s="84" t="s">
        <v>3735</v>
      </c>
      <c r="F3622" s="84">
        <v>21.0</v>
      </c>
    </row>
    <row r="3623">
      <c r="E3623" s="84" t="s">
        <v>3736</v>
      </c>
      <c r="F3623" s="84">
        <v>22.0</v>
      </c>
    </row>
    <row r="3624">
      <c r="E3624" s="84" t="s">
        <v>3737</v>
      </c>
      <c r="F3624" s="84">
        <v>22.0</v>
      </c>
    </row>
    <row r="3625">
      <c r="E3625" s="84" t="s">
        <v>3738</v>
      </c>
      <c r="F3625" s="84">
        <v>22.0</v>
      </c>
    </row>
    <row r="3626">
      <c r="E3626" s="84" t="s">
        <v>3739</v>
      </c>
      <c r="F3626" s="84">
        <v>24.0</v>
      </c>
    </row>
    <row r="3627">
      <c r="E3627" s="84" t="s">
        <v>3740</v>
      </c>
      <c r="F3627" s="84">
        <v>21.0</v>
      </c>
    </row>
    <row r="3628">
      <c r="E3628" s="84" t="s">
        <v>3741</v>
      </c>
      <c r="F3628" s="84">
        <v>22.0</v>
      </c>
    </row>
    <row r="3629">
      <c r="E3629" s="84" t="s">
        <v>3742</v>
      </c>
      <c r="F3629" s="84">
        <v>22.0</v>
      </c>
    </row>
    <row r="3630">
      <c r="E3630" s="84" t="s">
        <v>3743</v>
      </c>
      <c r="F3630" s="84">
        <v>22.0</v>
      </c>
    </row>
    <row r="3631">
      <c r="E3631" s="84" t="s">
        <v>3744</v>
      </c>
      <c r="F3631" s="84">
        <v>21.0</v>
      </c>
    </row>
    <row r="3632">
      <c r="E3632" s="84" t="s">
        <v>3745</v>
      </c>
      <c r="F3632" s="84">
        <v>21.0</v>
      </c>
    </row>
    <row r="3633">
      <c r="E3633" s="84" t="s">
        <v>3746</v>
      </c>
      <c r="F3633" s="84">
        <v>21.0</v>
      </c>
    </row>
    <row r="3634">
      <c r="E3634" s="84" t="s">
        <v>3747</v>
      </c>
      <c r="F3634" s="84">
        <v>24.0</v>
      </c>
    </row>
    <row r="3635">
      <c r="E3635" s="84" t="s">
        <v>3748</v>
      </c>
      <c r="F3635" s="84">
        <v>21.0</v>
      </c>
    </row>
    <row r="3636">
      <c r="E3636" s="84" t="s">
        <v>3749</v>
      </c>
      <c r="F3636" s="84">
        <v>24.0</v>
      </c>
    </row>
    <row r="3637">
      <c r="E3637" s="84" t="s">
        <v>3750</v>
      </c>
      <c r="F3637" s="84">
        <v>22.0</v>
      </c>
    </row>
    <row r="3638">
      <c r="E3638" s="84" t="s">
        <v>3751</v>
      </c>
      <c r="F3638" s="84">
        <v>22.0</v>
      </c>
    </row>
    <row r="3639">
      <c r="E3639" s="84" t="s">
        <v>3752</v>
      </c>
      <c r="F3639" s="84">
        <v>21.0</v>
      </c>
    </row>
    <row r="3640">
      <c r="E3640" s="84" t="s">
        <v>3753</v>
      </c>
      <c r="F3640" s="84">
        <v>21.0</v>
      </c>
    </row>
    <row r="3641">
      <c r="E3641" s="84" t="s">
        <v>3754</v>
      </c>
      <c r="F3641" s="84">
        <v>22.0</v>
      </c>
    </row>
    <row r="3642">
      <c r="E3642" s="84" t="s">
        <v>3755</v>
      </c>
      <c r="F3642" s="84">
        <v>21.0</v>
      </c>
    </row>
    <row r="3643">
      <c r="E3643" s="84" t="s">
        <v>3756</v>
      </c>
      <c r="F3643" s="84">
        <v>21.0</v>
      </c>
    </row>
    <row r="3644">
      <c r="E3644" s="84" t="s">
        <v>3757</v>
      </c>
      <c r="F3644" s="84">
        <v>24.0</v>
      </c>
    </row>
    <row r="3645">
      <c r="E3645" s="84" t="s">
        <v>3758</v>
      </c>
      <c r="F3645" s="84">
        <v>24.0</v>
      </c>
    </row>
    <row r="3646">
      <c r="E3646" s="84" t="s">
        <v>3759</v>
      </c>
      <c r="F3646" s="84">
        <v>24.0</v>
      </c>
    </row>
    <row r="3647">
      <c r="E3647" s="84" t="s">
        <v>3760</v>
      </c>
      <c r="F3647" s="84">
        <v>24.0</v>
      </c>
    </row>
    <row r="3648">
      <c r="E3648" s="84" t="s">
        <v>3761</v>
      </c>
      <c r="F3648" s="84">
        <v>24.0</v>
      </c>
    </row>
    <row r="3649">
      <c r="E3649" s="84" t="s">
        <v>3762</v>
      </c>
      <c r="F3649" s="84">
        <v>24.0</v>
      </c>
    </row>
    <row r="3650">
      <c r="E3650" s="84" t="s">
        <v>3763</v>
      </c>
      <c r="F3650" s="84">
        <v>22.0</v>
      </c>
    </row>
    <row r="3651">
      <c r="E3651" s="84" t="s">
        <v>3764</v>
      </c>
      <c r="F3651" s="84">
        <v>24.0</v>
      </c>
    </row>
    <row r="3652">
      <c r="E3652" s="84" t="s">
        <v>3765</v>
      </c>
      <c r="F3652" s="84">
        <v>24.0</v>
      </c>
    </row>
    <row r="3653">
      <c r="E3653" s="84" t="s">
        <v>3766</v>
      </c>
      <c r="F3653" s="84">
        <v>21.0</v>
      </c>
    </row>
    <row r="3654">
      <c r="E3654" s="84" t="s">
        <v>3767</v>
      </c>
      <c r="F3654" s="84">
        <v>22.0</v>
      </c>
    </row>
    <row r="3655">
      <c r="E3655" s="84" t="s">
        <v>3768</v>
      </c>
      <c r="F3655" s="84">
        <v>24.0</v>
      </c>
    </row>
    <row r="3656">
      <c r="E3656" s="84" t="s">
        <v>3769</v>
      </c>
      <c r="F3656" s="84">
        <v>21.0</v>
      </c>
    </row>
    <row r="3657">
      <c r="E3657" s="84" t="s">
        <v>3770</v>
      </c>
      <c r="F3657" s="84">
        <v>24.0</v>
      </c>
    </row>
    <row r="3658">
      <c r="E3658" s="84" t="s">
        <v>3771</v>
      </c>
      <c r="F3658" s="84">
        <v>24.0</v>
      </c>
    </row>
    <row r="3659">
      <c r="E3659" s="84" t="s">
        <v>3772</v>
      </c>
      <c r="F3659" s="84">
        <v>22.0</v>
      </c>
    </row>
    <row r="3660">
      <c r="E3660" s="84" t="s">
        <v>3773</v>
      </c>
      <c r="F3660" s="84">
        <v>21.0</v>
      </c>
    </row>
    <row r="3661">
      <c r="E3661" s="84" t="s">
        <v>3774</v>
      </c>
      <c r="F3661" s="84">
        <v>22.0</v>
      </c>
    </row>
    <row r="3662">
      <c r="E3662" s="84" t="s">
        <v>3775</v>
      </c>
      <c r="F3662" s="84">
        <v>22.0</v>
      </c>
    </row>
    <row r="3663">
      <c r="E3663" s="84" t="s">
        <v>3776</v>
      </c>
      <c r="F3663" s="84">
        <v>22.0</v>
      </c>
    </row>
    <row r="3664">
      <c r="E3664" s="84" t="s">
        <v>3777</v>
      </c>
      <c r="F3664" s="84">
        <v>22.0</v>
      </c>
    </row>
    <row r="3665">
      <c r="E3665" s="84" t="s">
        <v>3778</v>
      </c>
      <c r="F3665" s="84">
        <v>21.0</v>
      </c>
    </row>
    <row r="3666">
      <c r="E3666" s="84" t="s">
        <v>3779</v>
      </c>
      <c r="F3666" s="84">
        <v>22.0</v>
      </c>
    </row>
    <row r="3667">
      <c r="E3667" s="84" t="s">
        <v>3780</v>
      </c>
      <c r="F3667" s="84">
        <v>21.0</v>
      </c>
    </row>
    <row r="3668">
      <c r="E3668" s="84" t="s">
        <v>3781</v>
      </c>
      <c r="F3668" s="84">
        <v>22.0</v>
      </c>
    </row>
    <row r="3669">
      <c r="E3669" s="84" t="s">
        <v>3782</v>
      </c>
      <c r="F3669" s="84">
        <v>24.0</v>
      </c>
    </row>
    <row r="3670">
      <c r="E3670" s="84" t="s">
        <v>3783</v>
      </c>
      <c r="F3670" s="84">
        <v>22.0</v>
      </c>
    </row>
    <row r="3671">
      <c r="E3671" s="84" t="s">
        <v>3784</v>
      </c>
      <c r="F3671" s="84">
        <v>22.0</v>
      </c>
    </row>
    <row r="3672">
      <c r="E3672" s="84" t="s">
        <v>3785</v>
      </c>
      <c r="F3672" s="84">
        <v>24.0</v>
      </c>
    </row>
    <row r="3673">
      <c r="E3673" s="84" t="s">
        <v>3786</v>
      </c>
      <c r="F3673" s="84">
        <v>22.0</v>
      </c>
    </row>
    <row r="3674">
      <c r="E3674" s="84" t="s">
        <v>3787</v>
      </c>
      <c r="F3674" s="84">
        <v>21.0</v>
      </c>
    </row>
    <row r="3675">
      <c r="E3675" s="84" t="s">
        <v>3788</v>
      </c>
      <c r="F3675" s="84">
        <v>22.0</v>
      </c>
    </row>
    <row r="3676">
      <c r="E3676" s="84" t="s">
        <v>3789</v>
      </c>
      <c r="F3676" s="84">
        <v>22.0</v>
      </c>
    </row>
    <row r="3677">
      <c r="E3677" s="84" t="s">
        <v>3790</v>
      </c>
      <c r="F3677" s="84">
        <v>21.0</v>
      </c>
    </row>
    <row r="3678">
      <c r="E3678" s="84" t="s">
        <v>3791</v>
      </c>
      <c r="F3678" s="84">
        <v>21.0</v>
      </c>
    </row>
    <row r="3679">
      <c r="E3679" s="84" t="s">
        <v>3792</v>
      </c>
      <c r="F3679" s="84">
        <v>22.0</v>
      </c>
    </row>
    <row r="3680">
      <c r="E3680" s="84" t="s">
        <v>3793</v>
      </c>
      <c r="F3680" s="84">
        <v>24.0</v>
      </c>
    </row>
    <row r="3681">
      <c r="E3681" s="84" t="s">
        <v>3794</v>
      </c>
      <c r="F3681" s="84">
        <v>24.0</v>
      </c>
    </row>
    <row r="3682">
      <c r="E3682" s="84" t="s">
        <v>3795</v>
      </c>
      <c r="F3682" s="84">
        <v>22.0</v>
      </c>
    </row>
    <row r="3683">
      <c r="E3683" s="84" t="s">
        <v>3796</v>
      </c>
      <c r="F3683" s="84">
        <v>24.0</v>
      </c>
    </row>
    <row r="3684">
      <c r="E3684" s="84" t="s">
        <v>3797</v>
      </c>
      <c r="F3684" s="84">
        <v>24.0</v>
      </c>
    </row>
    <row r="3685">
      <c r="E3685" s="84" t="s">
        <v>3798</v>
      </c>
      <c r="F3685" s="84">
        <v>84.0</v>
      </c>
    </row>
    <row r="3686">
      <c r="E3686" s="84" t="s">
        <v>3799</v>
      </c>
      <c r="F3686" s="84">
        <v>84.0</v>
      </c>
    </row>
    <row r="3687">
      <c r="E3687" s="84" t="s">
        <v>3800</v>
      </c>
      <c r="F3687" s="84">
        <v>84.0</v>
      </c>
    </row>
    <row r="3688">
      <c r="E3688" s="84" t="s">
        <v>3801</v>
      </c>
      <c r="F3688" s="84">
        <v>84.0</v>
      </c>
    </row>
    <row r="3689">
      <c r="E3689" s="84" t="s">
        <v>3802</v>
      </c>
      <c r="F3689" s="84">
        <v>84.0</v>
      </c>
    </row>
    <row r="3690">
      <c r="E3690" s="84" t="s">
        <v>3803</v>
      </c>
      <c r="F3690" s="84">
        <v>84.0</v>
      </c>
    </row>
    <row r="3691">
      <c r="E3691" s="84" t="s">
        <v>3804</v>
      </c>
      <c r="F3691" s="84">
        <v>84.0</v>
      </c>
    </row>
    <row r="3692">
      <c r="E3692" s="84" t="s">
        <v>3805</v>
      </c>
      <c r="F3692" s="84">
        <v>84.0</v>
      </c>
    </row>
    <row r="3693">
      <c r="E3693" s="84" t="s">
        <v>3806</v>
      </c>
      <c r="F3693" s="84">
        <v>84.0</v>
      </c>
    </row>
    <row r="3694">
      <c r="E3694" s="84" t="s">
        <v>3807</v>
      </c>
      <c r="F3694" s="84">
        <v>84.0</v>
      </c>
    </row>
    <row r="3695">
      <c r="E3695" s="84" t="s">
        <v>3808</v>
      </c>
      <c r="F3695" s="84">
        <v>84.0</v>
      </c>
    </row>
    <row r="3696">
      <c r="E3696" s="84" t="s">
        <v>3809</v>
      </c>
      <c r="F3696" s="84">
        <v>84.0</v>
      </c>
    </row>
    <row r="3697">
      <c r="E3697" s="84" t="s">
        <v>3810</v>
      </c>
      <c r="F3697" s="84">
        <v>84.0</v>
      </c>
    </row>
    <row r="3698">
      <c r="E3698" s="84" t="s">
        <v>3811</v>
      </c>
      <c r="F3698" s="84">
        <v>84.0</v>
      </c>
    </row>
    <row r="3699">
      <c r="E3699" s="84" t="s">
        <v>3812</v>
      </c>
      <c r="F3699" s="84">
        <v>84.0</v>
      </c>
    </row>
    <row r="3700">
      <c r="E3700" s="84" t="s">
        <v>3813</v>
      </c>
      <c r="F3700" s="84">
        <v>84.0</v>
      </c>
    </row>
    <row r="3701">
      <c r="E3701" s="84" t="s">
        <v>3814</v>
      </c>
      <c r="F3701" s="84">
        <v>84.0</v>
      </c>
    </row>
    <row r="3702">
      <c r="E3702" s="84" t="s">
        <v>3815</v>
      </c>
      <c r="F3702" s="84">
        <v>84.0</v>
      </c>
    </row>
    <row r="3703">
      <c r="E3703" s="84" t="s">
        <v>3816</v>
      </c>
      <c r="F3703" s="84">
        <v>84.0</v>
      </c>
    </row>
    <row r="3704">
      <c r="E3704" s="84" t="s">
        <v>3817</v>
      </c>
      <c r="F3704" s="84">
        <v>84.0</v>
      </c>
    </row>
    <row r="3705">
      <c r="E3705" s="84" t="s">
        <v>3818</v>
      </c>
      <c r="F3705" s="84">
        <v>84.0</v>
      </c>
    </row>
    <row r="3706">
      <c r="E3706" s="84" t="s">
        <v>3819</v>
      </c>
      <c r="F3706" s="84">
        <v>84.0</v>
      </c>
    </row>
    <row r="3707">
      <c r="E3707" s="84" t="s">
        <v>3820</v>
      </c>
      <c r="F3707" s="84">
        <v>84.0</v>
      </c>
    </row>
    <row r="3708">
      <c r="E3708" s="84" t="s">
        <v>3821</v>
      </c>
      <c r="F3708" s="84">
        <v>84.0</v>
      </c>
    </row>
    <row r="3709">
      <c r="E3709" s="84" t="s">
        <v>3822</v>
      </c>
      <c r="F3709" s="84">
        <v>84.0</v>
      </c>
    </row>
    <row r="3710">
      <c r="E3710" s="84" t="s">
        <v>3823</v>
      </c>
      <c r="F3710" s="84">
        <v>84.0</v>
      </c>
    </row>
    <row r="3711">
      <c r="E3711" s="84" t="s">
        <v>3824</v>
      </c>
      <c r="F3711" s="84">
        <v>84.0</v>
      </c>
    </row>
    <row r="3712">
      <c r="E3712" s="84" t="s">
        <v>3825</v>
      </c>
      <c r="F3712" s="84">
        <v>84.0</v>
      </c>
    </row>
    <row r="3713">
      <c r="E3713" s="84" t="s">
        <v>3826</v>
      </c>
      <c r="F3713" s="84">
        <v>84.0</v>
      </c>
    </row>
    <row r="3714">
      <c r="E3714" s="84" t="s">
        <v>3827</v>
      </c>
      <c r="F3714" s="84">
        <v>84.0</v>
      </c>
    </row>
    <row r="3715">
      <c r="E3715" s="84" t="s">
        <v>3828</v>
      </c>
      <c r="F3715" s="84">
        <v>84.0</v>
      </c>
    </row>
    <row r="3716">
      <c r="E3716" s="84" t="s">
        <v>3829</v>
      </c>
      <c r="F3716" s="84">
        <v>84.0</v>
      </c>
    </row>
    <row r="3717">
      <c r="E3717" s="84" t="s">
        <v>3830</v>
      </c>
      <c r="F3717" s="84">
        <v>84.0</v>
      </c>
    </row>
    <row r="3718">
      <c r="E3718" s="84" t="s">
        <v>3831</v>
      </c>
      <c r="F3718" s="84">
        <v>84.0</v>
      </c>
    </row>
    <row r="3719">
      <c r="E3719" s="84" t="s">
        <v>3832</v>
      </c>
      <c r="F3719" s="84">
        <v>84.0</v>
      </c>
    </row>
    <row r="3720">
      <c r="E3720" s="84" t="s">
        <v>3833</v>
      </c>
      <c r="F3720" s="84">
        <v>84.0</v>
      </c>
    </row>
    <row r="3721">
      <c r="E3721" s="84" t="s">
        <v>3834</v>
      </c>
      <c r="F3721" s="84">
        <v>84.0</v>
      </c>
    </row>
    <row r="3722">
      <c r="E3722" s="84" t="s">
        <v>3835</v>
      </c>
      <c r="F3722" s="84">
        <v>84.0</v>
      </c>
    </row>
    <row r="3723">
      <c r="E3723" s="84" t="s">
        <v>3836</v>
      </c>
      <c r="F3723" s="84">
        <v>84.0</v>
      </c>
    </row>
    <row r="3724">
      <c r="E3724" s="84" t="s">
        <v>3837</v>
      </c>
      <c r="F3724" s="84">
        <v>84.0</v>
      </c>
    </row>
    <row r="3725">
      <c r="E3725" s="84" t="s">
        <v>3838</v>
      </c>
      <c r="F3725" s="84">
        <v>84.0</v>
      </c>
    </row>
    <row r="3726">
      <c r="E3726" s="84" t="s">
        <v>3839</v>
      </c>
      <c r="F3726" s="84">
        <v>84.0</v>
      </c>
    </row>
    <row r="3727">
      <c r="E3727" s="84" t="s">
        <v>3840</v>
      </c>
      <c r="F3727" s="84">
        <v>84.0</v>
      </c>
    </row>
    <row r="3728">
      <c r="E3728" s="84" t="s">
        <v>3841</v>
      </c>
      <c r="F3728" s="84">
        <v>84.0</v>
      </c>
    </row>
    <row r="3729">
      <c r="E3729" s="84" t="s">
        <v>3842</v>
      </c>
      <c r="F3729" s="84">
        <v>84.0</v>
      </c>
    </row>
    <row r="3730">
      <c r="E3730" s="84" t="s">
        <v>3843</v>
      </c>
      <c r="F3730" s="84">
        <v>84.0</v>
      </c>
    </row>
    <row r="3731">
      <c r="E3731" s="84" t="s">
        <v>3844</v>
      </c>
      <c r="F3731" s="84">
        <v>84.0</v>
      </c>
    </row>
    <row r="3732">
      <c r="E3732" s="84" t="s">
        <v>3845</v>
      </c>
      <c r="F3732" s="84">
        <v>84.0</v>
      </c>
    </row>
    <row r="3733">
      <c r="E3733" s="84" t="s">
        <v>3846</v>
      </c>
      <c r="F3733" s="84">
        <v>84.0</v>
      </c>
    </row>
    <row r="3734">
      <c r="E3734" s="84" t="s">
        <v>3847</v>
      </c>
      <c r="F3734" s="84">
        <v>84.0</v>
      </c>
    </row>
    <row r="3735">
      <c r="E3735" s="84" t="s">
        <v>3848</v>
      </c>
      <c r="F3735" s="84">
        <v>84.0</v>
      </c>
    </row>
    <row r="3736">
      <c r="E3736" s="84" t="s">
        <v>3849</v>
      </c>
      <c r="F3736" s="84">
        <v>84.0</v>
      </c>
    </row>
    <row r="3737">
      <c r="E3737" s="84" t="s">
        <v>3850</v>
      </c>
      <c r="F3737" s="84">
        <v>84.0</v>
      </c>
    </row>
    <row r="3738">
      <c r="E3738" s="84" t="s">
        <v>3851</v>
      </c>
      <c r="F3738" s="84">
        <v>84.0</v>
      </c>
    </row>
    <row r="3739">
      <c r="E3739" s="84" t="s">
        <v>3852</v>
      </c>
      <c r="F3739" s="84">
        <v>84.0</v>
      </c>
    </row>
    <row r="3740">
      <c r="E3740" s="84" t="s">
        <v>3853</v>
      </c>
      <c r="F3740" s="84">
        <v>84.0</v>
      </c>
    </row>
    <row r="3741">
      <c r="E3741" s="84" t="s">
        <v>3854</v>
      </c>
      <c r="F3741" s="84">
        <v>84.0</v>
      </c>
    </row>
    <row r="3742">
      <c r="E3742" s="84" t="s">
        <v>3855</v>
      </c>
      <c r="F3742" s="84">
        <v>84.0</v>
      </c>
    </row>
    <row r="3743">
      <c r="E3743" s="84" t="s">
        <v>3856</v>
      </c>
      <c r="F3743" s="84">
        <v>84.0</v>
      </c>
    </row>
    <row r="3744">
      <c r="E3744" s="84" t="s">
        <v>3857</v>
      </c>
      <c r="F3744" s="84">
        <v>84.0</v>
      </c>
    </row>
    <row r="3745">
      <c r="E3745" s="84" t="s">
        <v>3858</v>
      </c>
      <c r="F3745" s="84">
        <v>84.0</v>
      </c>
    </row>
    <row r="3746">
      <c r="E3746" s="84" t="s">
        <v>3859</v>
      </c>
      <c r="F3746" s="84">
        <v>84.0</v>
      </c>
    </row>
    <row r="3747">
      <c r="E3747" s="84" t="s">
        <v>3860</v>
      </c>
      <c r="F3747" s="84">
        <v>84.0</v>
      </c>
    </row>
    <row r="3748">
      <c r="E3748" s="84" t="s">
        <v>3861</v>
      </c>
      <c r="F3748" s="84">
        <v>84.0</v>
      </c>
    </row>
    <row r="3749">
      <c r="E3749" s="84" t="s">
        <v>3862</v>
      </c>
      <c r="F3749" s="84">
        <v>84.0</v>
      </c>
    </row>
    <row r="3750">
      <c r="E3750" s="84" t="s">
        <v>3863</v>
      </c>
      <c r="F3750" s="84">
        <v>84.0</v>
      </c>
    </row>
    <row r="3751">
      <c r="E3751" s="84" t="s">
        <v>3864</v>
      </c>
      <c r="F3751" s="84">
        <v>84.0</v>
      </c>
    </row>
    <row r="3752">
      <c r="E3752" s="84" t="s">
        <v>3865</v>
      </c>
      <c r="F3752" s="84">
        <v>84.0</v>
      </c>
    </row>
    <row r="3753">
      <c r="E3753" s="84" t="s">
        <v>3866</v>
      </c>
      <c r="F3753" s="84">
        <v>84.0</v>
      </c>
    </row>
    <row r="3754">
      <c r="E3754" s="84" t="s">
        <v>3867</v>
      </c>
      <c r="F3754" s="84">
        <v>84.0</v>
      </c>
    </row>
    <row r="3755">
      <c r="E3755" s="84" t="s">
        <v>3868</v>
      </c>
      <c r="F3755" s="84">
        <v>84.0</v>
      </c>
    </row>
    <row r="3756">
      <c r="E3756" s="84" t="s">
        <v>3869</v>
      </c>
      <c r="F3756" s="84">
        <v>84.0</v>
      </c>
    </row>
    <row r="3757">
      <c r="E3757" s="84" t="s">
        <v>3870</v>
      </c>
      <c r="F3757" s="84">
        <v>84.0</v>
      </c>
    </row>
    <row r="3758">
      <c r="E3758" s="84" t="s">
        <v>3871</v>
      </c>
      <c r="F3758" s="84">
        <v>84.0</v>
      </c>
    </row>
    <row r="3759">
      <c r="E3759" s="84" t="s">
        <v>3872</v>
      </c>
      <c r="F3759" s="84">
        <v>84.0</v>
      </c>
    </row>
    <row r="3760">
      <c r="E3760" s="84" t="s">
        <v>3873</v>
      </c>
      <c r="F3760" s="84">
        <v>84.0</v>
      </c>
    </row>
    <row r="3761">
      <c r="E3761" s="84" t="s">
        <v>3874</v>
      </c>
      <c r="F3761" s="84">
        <v>84.0</v>
      </c>
    </row>
    <row r="3762">
      <c r="E3762" s="84" t="s">
        <v>3875</v>
      </c>
      <c r="F3762" s="84">
        <v>84.0</v>
      </c>
    </row>
    <row r="3763">
      <c r="E3763" s="84" t="s">
        <v>3876</v>
      </c>
      <c r="F3763" s="84">
        <v>84.0</v>
      </c>
    </row>
    <row r="3764">
      <c r="E3764" s="84" t="s">
        <v>3877</v>
      </c>
      <c r="F3764" s="84">
        <v>84.0</v>
      </c>
    </row>
    <row r="3765">
      <c r="E3765" s="84" t="s">
        <v>3878</v>
      </c>
      <c r="F3765" s="84">
        <v>84.0</v>
      </c>
    </row>
    <row r="3766">
      <c r="E3766" s="84" t="s">
        <v>3879</v>
      </c>
      <c r="F3766" s="84">
        <v>84.0</v>
      </c>
    </row>
    <row r="3767">
      <c r="E3767" s="84" t="s">
        <v>3880</v>
      </c>
      <c r="F3767" s="84">
        <v>84.0</v>
      </c>
    </row>
    <row r="3768">
      <c r="E3768" s="84" t="s">
        <v>3881</v>
      </c>
      <c r="F3768" s="84">
        <v>84.0</v>
      </c>
    </row>
    <row r="3769">
      <c r="E3769" s="84" t="s">
        <v>3882</v>
      </c>
      <c r="F3769" s="84">
        <v>84.0</v>
      </c>
    </row>
    <row r="3770">
      <c r="E3770" s="84" t="s">
        <v>3883</v>
      </c>
      <c r="F3770" s="84">
        <v>84.0</v>
      </c>
    </row>
    <row r="3771">
      <c r="E3771" s="84" t="s">
        <v>3884</v>
      </c>
      <c r="F3771" s="84">
        <v>84.0</v>
      </c>
    </row>
    <row r="3772">
      <c r="E3772" s="84" t="s">
        <v>3885</v>
      </c>
      <c r="F3772" s="84">
        <v>84.0</v>
      </c>
    </row>
    <row r="3773">
      <c r="E3773" s="84" t="s">
        <v>3886</v>
      </c>
      <c r="F3773" s="84">
        <v>84.0</v>
      </c>
    </row>
    <row r="3774">
      <c r="E3774" s="84" t="s">
        <v>3887</v>
      </c>
      <c r="F3774" s="84">
        <v>84.0</v>
      </c>
    </row>
    <row r="3775">
      <c r="E3775" s="84" t="s">
        <v>3888</v>
      </c>
      <c r="F3775" s="84">
        <v>84.0</v>
      </c>
    </row>
    <row r="3776">
      <c r="E3776" s="84" t="s">
        <v>3889</v>
      </c>
      <c r="F3776" s="84">
        <v>84.0</v>
      </c>
    </row>
    <row r="3777">
      <c r="E3777" s="84" t="s">
        <v>3890</v>
      </c>
      <c r="F3777" s="84">
        <v>84.0</v>
      </c>
    </row>
    <row r="3778">
      <c r="E3778" s="84" t="s">
        <v>3891</v>
      </c>
      <c r="F3778" s="84">
        <v>84.0</v>
      </c>
    </row>
    <row r="3779">
      <c r="E3779" s="84" t="s">
        <v>3892</v>
      </c>
      <c r="F3779" s="84">
        <v>84.0</v>
      </c>
    </row>
    <row r="3780">
      <c r="E3780" s="84" t="s">
        <v>3893</v>
      </c>
      <c r="F3780" s="84">
        <v>84.0</v>
      </c>
    </row>
    <row r="3781">
      <c r="E3781" s="84" t="s">
        <v>3894</v>
      </c>
      <c r="F3781" s="84">
        <v>84.0</v>
      </c>
    </row>
    <row r="3782">
      <c r="E3782" s="84" t="s">
        <v>3895</v>
      </c>
      <c r="F3782" s="84">
        <v>84.0</v>
      </c>
    </row>
    <row r="3783">
      <c r="E3783" s="84" t="s">
        <v>3896</v>
      </c>
      <c r="F3783" s="84">
        <v>84.0</v>
      </c>
    </row>
    <row r="3784">
      <c r="E3784" s="84" t="s">
        <v>3897</v>
      </c>
      <c r="F3784" s="84">
        <v>84.0</v>
      </c>
    </row>
    <row r="3785">
      <c r="E3785" s="84" t="s">
        <v>3898</v>
      </c>
      <c r="F3785" s="84">
        <v>84.0</v>
      </c>
    </row>
    <row r="3786">
      <c r="E3786" s="84" t="s">
        <v>3899</v>
      </c>
      <c r="F3786" s="84">
        <v>84.0</v>
      </c>
    </row>
    <row r="3787">
      <c r="E3787" s="84" t="s">
        <v>3900</v>
      </c>
      <c r="F3787" s="84">
        <v>84.0</v>
      </c>
    </row>
    <row r="3788">
      <c r="E3788" s="84" t="s">
        <v>3901</v>
      </c>
      <c r="F3788" s="84">
        <v>84.0</v>
      </c>
    </row>
    <row r="3789">
      <c r="E3789" s="84" t="s">
        <v>3902</v>
      </c>
      <c r="F3789" s="84">
        <v>84.0</v>
      </c>
    </row>
    <row r="3790">
      <c r="E3790" s="84" t="s">
        <v>3903</v>
      </c>
      <c r="F3790" s="84">
        <v>84.0</v>
      </c>
    </row>
    <row r="3791">
      <c r="E3791" s="84" t="s">
        <v>3904</v>
      </c>
      <c r="F3791" s="84">
        <v>84.0</v>
      </c>
    </row>
    <row r="3792">
      <c r="E3792" s="84" t="s">
        <v>3905</v>
      </c>
      <c r="F3792" s="84">
        <v>84.0</v>
      </c>
    </row>
    <row r="3793">
      <c r="E3793" s="84" t="s">
        <v>3906</v>
      </c>
      <c r="F3793" s="84">
        <v>84.0</v>
      </c>
    </row>
    <row r="3794">
      <c r="E3794" s="84" t="s">
        <v>3907</v>
      </c>
      <c r="F3794" s="84">
        <v>84.0</v>
      </c>
    </row>
    <row r="3795">
      <c r="E3795" s="84" t="s">
        <v>3908</v>
      </c>
      <c r="F3795" s="84">
        <v>84.0</v>
      </c>
    </row>
    <row r="3796">
      <c r="E3796" s="84" t="s">
        <v>3909</v>
      </c>
      <c r="F3796" s="84">
        <v>84.0</v>
      </c>
    </row>
    <row r="3797">
      <c r="E3797" s="84" t="s">
        <v>3910</v>
      </c>
      <c r="F3797" s="84">
        <v>84.0</v>
      </c>
    </row>
    <row r="3798">
      <c r="E3798" s="84" t="s">
        <v>3911</v>
      </c>
      <c r="F3798" s="84">
        <v>84.0</v>
      </c>
    </row>
    <row r="3799">
      <c r="E3799" s="84" t="s">
        <v>3912</v>
      </c>
      <c r="F3799" s="84">
        <v>84.0</v>
      </c>
    </row>
    <row r="3800">
      <c r="E3800" s="84" t="s">
        <v>3913</v>
      </c>
      <c r="F3800" s="84">
        <v>84.0</v>
      </c>
    </row>
    <row r="3801">
      <c r="E3801" s="84" t="s">
        <v>3914</v>
      </c>
      <c r="F3801" s="84">
        <v>84.0</v>
      </c>
    </row>
    <row r="3802">
      <c r="E3802" s="84" t="s">
        <v>3915</v>
      </c>
      <c r="F3802" s="84">
        <v>84.0</v>
      </c>
    </row>
    <row r="3803">
      <c r="E3803" s="84" t="s">
        <v>3916</v>
      </c>
      <c r="F3803" s="84">
        <v>84.0</v>
      </c>
    </row>
    <row r="3804">
      <c r="E3804" s="84" t="s">
        <v>3917</v>
      </c>
      <c r="F3804" s="84">
        <v>84.0</v>
      </c>
    </row>
    <row r="3805">
      <c r="E3805" s="84" t="s">
        <v>3918</v>
      </c>
      <c r="F3805" s="84">
        <v>84.0</v>
      </c>
    </row>
    <row r="3806">
      <c r="E3806" s="84" t="s">
        <v>3919</v>
      </c>
      <c r="F3806" s="84">
        <v>84.0</v>
      </c>
    </row>
    <row r="3807">
      <c r="E3807" s="84" t="s">
        <v>3920</v>
      </c>
      <c r="F3807" s="84">
        <v>84.0</v>
      </c>
    </row>
    <row r="3808">
      <c r="E3808" s="84" t="s">
        <v>3921</v>
      </c>
      <c r="F3808" s="84">
        <v>84.0</v>
      </c>
    </row>
    <row r="3809">
      <c r="E3809" s="84" t="s">
        <v>3922</v>
      </c>
      <c r="F3809" s="84">
        <v>84.0</v>
      </c>
    </row>
    <row r="3810">
      <c r="E3810" s="84" t="s">
        <v>3923</v>
      </c>
      <c r="F3810" s="84">
        <v>84.0</v>
      </c>
    </row>
    <row r="3811">
      <c r="E3811" s="84" t="s">
        <v>3924</v>
      </c>
      <c r="F3811" s="84">
        <v>84.0</v>
      </c>
    </row>
    <row r="3812">
      <c r="E3812" s="84" t="s">
        <v>3925</v>
      </c>
      <c r="F3812" s="84">
        <v>84.0</v>
      </c>
    </row>
    <row r="3813">
      <c r="E3813" s="84" t="s">
        <v>3926</v>
      </c>
      <c r="F3813" s="84">
        <v>84.0</v>
      </c>
    </row>
    <row r="3814">
      <c r="E3814" s="84" t="s">
        <v>3927</v>
      </c>
      <c r="F3814" s="84">
        <v>84.0</v>
      </c>
    </row>
    <row r="3815">
      <c r="E3815" s="84" t="s">
        <v>3928</v>
      </c>
      <c r="F3815" s="84">
        <v>84.0</v>
      </c>
    </row>
    <row r="3816">
      <c r="E3816" s="84" t="s">
        <v>3929</v>
      </c>
      <c r="F3816" s="84">
        <v>84.0</v>
      </c>
    </row>
    <row r="3817">
      <c r="E3817" s="84" t="s">
        <v>3930</v>
      </c>
      <c r="F3817" s="84">
        <v>84.0</v>
      </c>
    </row>
    <row r="3818">
      <c r="E3818" s="84" t="s">
        <v>3931</v>
      </c>
      <c r="F3818" s="84">
        <v>84.0</v>
      </c>
    </row>
    <row r="3819">
      <c r="E3819" s="84" t="s">
        <v>3932</v>
      </c>
      <c r="F3819" s="84">
        <v>84.0</v>
      </c>
    </row>
    <row r="3820">
      <c r="E3820" s="84" t="s">
        <v>3933</v>
      </c>
      <c r="F3820" s="84">
        <v>84.0</v>
      </c>
    </row>
    <row r="3821">
      <c r="E3821" s="84" t="s">
        <v>3934</v>
      </c>
      <c r="F3821" s="84">
        <v>84.0</v>
      </c>
    </row>
    <row r="3822">
      <c r="E3822" s="84" t="s">
        <v>3935</v>
      </c>
      <c r="F3822" s="84">
        <v>84.0</v>
      </c>
    </row>
    <row r="3823">
      <c r="E3823" s="84" t="s">
        <v>3936</v>
      </c>
      <c r="F3823" s="84">
        <v>84.0</v>
      </c>
    </row>
    <row r="3824">
      <c r="E3824" s="84" t="s">
        <v>3937</v>
      </c>
      <c r="F3824" s="84">
        <v>84.0</v>
      </c>
    </row>
    <row r="3825">
      <c r="E3825" s="84" t="s">
        <v>3938</v>
      </c>
      <c r="F3825" s="84">
        <v>84.0</v>
      </c>
    </row>
    <row r="3826">
      <c r="E3826" s="84" t="s">
        <v>3939</v>
      </c>
      <c r="F3826" s="84">
        <v>84.0</v>
      </c>
    </row>
    <row r="3827">
      <c r="E3827" s="84" t="s">
        <v>3940</v>
      </c>
      <c r="F3827" s="84">
        <v>84.0</v>
      </c>
    </row>
    <row r="3828">
      <c r="E3828" s="84" t="s">
        <v>3941</v>
      </c>
      <c r="F3828" s="84">
        <v>84.0</v>
      </c>
    </row>
    <row r="3829">
      <c r="E3829" s="84" t="s">
        <v>3942</v>
      </c>
      <c r="F3829" s="84">
        <v>84.0</v>
      </c>
    </row>
    <row r="3830">
      <c r="E3830" s="84" t="s">
        <v>3943</v>
      </c>
      <c r="F3830" s="84">
        <v>84.0</v>
      </c>
    </row>
    <row r="3831">
      <c r="E3831" s="84" t="s">
        <v>3944</v>
      </c>
      <c r="F3831" s="84">
        <v>84.0</v>
      </c>
    </row>
    <row r="3832">
      <c r="E3832" s="84" t="s">
        <v>3945</v>
      </c>
      <c r="F3832" s="84">
        <v>84.0</v>
      </c>
    </row>
    <row r="3833">
      <c r="E3833" s="84" t="s">
        <v>3946</v>
      </c>
      <c r="F3833" s="84">
        <v>84.0</v>
      </c>
    </row>
    <row r="3834">
      <c r="E3834" s="84" t="s">
        <v>3947</v>
      </c>
      <c r="F3834" s="84">
        <v>84.0</v>
      </c>
    </row>
    <row r="3835">
      <c r="E3835" s="84" t="s">
        <v>3948</v>
      </c>
      <c r="F3835" s="84">
        <v>84.0</v>
      </c>
    </row>
    <row r="3836">
      <c r="E3836" s="84" t="s">
        <v>3949</v>
      </c>
      <c r="F3836" s="84">
        <v>84.0</v>
      </c>
    </row>
    <row r="3837">
      <c r="E3837" s="84" t="s">
        <v>3950</v>
      </c>
      <c r="F3837" s="84">
        <v>84.0</v>
      </c>
    </row>
    <row r="3838">
      <c r="E3838" s="84" t="s">
        <v>3951</v>
      </c>
      <c r="F3838" s="84">
        <v>84.0</v>
      </c>
    </row>
    <row r="3839">
      <c r="E3839" s="84" t="s">
        <v>3952</v>
      </c>
      <c r="F3839" s="84">
        <v>84.0</v>
      </c>
    </row>
    <row r="3840">
      <c r="E3840" s="84" t="s">
        <v>3953</v>
      </c>
      <c r="F3840" s="84">
        <v>84.0</v>
      </c>
    </row>
    <row r="3841">
      <c r="E3841" s="84" t="s">
        <v>3954</v>
      </c>
      <c r="F3841" s="84">
        <v>84.0</v>
      </c>
    </row>
    <row r="3842">
      <c r="E3842" s="84" t="s">
        <v>3955</v>
      </c>
      <c r="F3842" s="84">
        <v>84.0</v>
      </c>
    </row>
    <row r="3843">
      <c r="E3843" s="84" t="s">
        <v>3956</v>
      </c>
      <c r="F3843" s="84">
        <v>84.0</v>
      </c>
    </row>
    <row r="3844">
      <c r="E3844" s="84" t="s">
        <v>3957</v>
      </c>
      <c r="F3844" s="84">
        <v>84.0</v>
      </c>
    </row>
    <row r="3845">
      <c r="E3845" s="84" t="s">
        <v>3958</v>
      </c>
      <c r="F3845" s="84">
        <v>84.0</v>
      </c>
    </row>
    <row r="3846">
      <c r="E3846" s="84" t="s">
        <v>3959</v>
      </c>
      <c r="F3846" s="84">
        <v>84.0</v>
      </c>
    </row>
    <row r="3847">
      <c r="E3847" s="84" t="s">
        <v>3960</v>
      </c>
      <c r="F3847" s="84">
        <v>84.0</v>
      </c>
    </row>
    <row r="3848">
      <c r="E3848" s="84" t="s">
        <v>3961</v>
      </c>
      <c r="F3848" s="84">
        <v>84.0</v>
      </c>
    </row>
    <row r="3849">
      <c r="E3849" s="84" t="s">
        <v>3962</v>
      </c>
      <c r="F3849" s="84">
        <v>84.0</v>
      </c>
    </row>
    <row r="3850">
      <c r="E3850" s="84" t="s">
        <v>3963</v>
      </c>
      <c r="F3850" s="84">
        <v>84.0</v>
      </c>
    </row>
    <row r="3851">
      <c r="E3851" s="84" t="s">
        <v>3964</v>
      </c>
      <c r="F3851" s="84">
        <v>84.0</v>
      </c>
    </row>
    <row r="3852">
      <c r="E3852" s="84" t="s">
        <v>3965</v>
      </c>
      <c r="F3852" s="84">
        <v>69.0</v>
      </c>
    </row>
    <row r="3853">
      <c r="E3853" s="84" t="s">
        <v>3966</v>
      </c>
      <c r="F3853" s="84">
        <v>69.0</v>
      </c>
    </row>
    <row r="3854">
      <c r="E3854" s="84" t="s">
        <v>3967</v>
      </c>
      <c r="F3854" s="84">
        <v>69.0</v>
      </c>
    </row>
    <row r="3855">
      <c r="E3855" s="84" t="s">
        <v>3968</v>
      </c>
      <c r="F3855" s="84">
        <v>69.0</v>
      </c>
    </row>
    <row r="3856">
      <c r="E3856" s="84" t="s">
        <v>3969</v>
      </c>
      <c r="F3856" s="84">
        <v>69.0</v>
      </c>
    </row>
    <row r="3857">
      <c r="E3857" s="84" t="s">
        <v>3970</v>
      </c>
      <c r="F3857" s="84">
        <v>69.0</v>
      </c>
    </row>
    <row r="3858">
      <c r="E3858" s="84" t="s">
        <v>3971</v>
      </c>
      <c r="F3858" s="84">
        <v>69.0</v>
      </c>
    </row>
    <row r="3859">
      <c r="E3859" s="84" t="s">
        <v>3972</v>
      </c>
      <c r="F3859" s="84">
        <v>69.0</v>
      </c>
    </row>
    <row r="3860">
      <c r="E3860" s="84" t="s">
        <v>3973</v>
      </c>
      <c r="F3860" s="84">
        <v>69.0</v>
      </c>
    </row>
    <row r="3861">
      <c r="E3861" s="84" t="s">
        <v>3974</v>
      </c>
      <c r="F3861" s="84">
        <v>69.0</v>
      </c>
    </row>
    <row r="3862">
      <c r="E3862" s="84" t="s">
        <v>3975</v>
      </c>
      <c r="F3862" s="84">
        <v>69.0</v>
      </c>
    </row>
    <row r="3863">
      <c r="E3863" s="84" t="s">
        <v>3976</v>
      </c>
      <c r="F3863" s="84">
        <v>69.0</v>
      </c>
    </row>
    <row r="3864">
      <c r="E3864" s="84" t="s">
        <v>3977</v>
      </c>
      <c r="F3864" s="84">
        <v>69.0</v>
      </c>
    </row>
    <row r="3865">
      <c r="E3865" s="84" t="s">
        <v>3978</v>
      </c>
      <c r="F3865" s="84">
        <v>69.0</v>
      </c>
    </row>
    <row r="3866">
      <c r="E3866" s="84" t="s">
        <v>3979</v>
      </c>
      <c r="F3866" s="84">
        <v>69.0</v>
      </c>
    </row>
    <row r="3867">
      <c r="E3867" s="84" t="s">
        <v>3980</v>
      </c>
      <c r="F3867" s="84">
        <v>69.0</v>
      </c>
    </row>
    <row r="3868">
      <c r="E3868" s="84" t="s">
        <v>3981</v>
      </c>
      <c r="F3868" s="84">
        <v>69.0</v>
      </c>
    </row>
    <row r="3869">
      <c r="E3869" s="84" t="s">
        <v>3982</v>
      </c>
      <c r="F3869" s="84">
        <v>69.0</v>
      </c>
    </row>
    <row r="3870">
      <c r="E3870" s="84" t="s">
        <v>3983</v>
      </c>
      <c r="F3870" s="84">
        <v>69.0</v>
      </c>
    </row>
    <row r="3871">
      <c r="E3871" s="84" t="s">
        <v>3984</v>
      </c>
      <c r="F3871" s="84">
        <v>69.0</v>
      </c>
    </row>
    <row r="3872">
      <c r="E3872" s="84" t="s">
        <v>3985</v>
      </c>
      <c r="F3872" s="84">
        <v>69.0</v>
      </c>
    </row>
    <row r="3873">
      <c r="E3873" s="84" t="s">
        <v>3986</v>
      </c>
      <c r="F3873" s="84">
        <v>69.0</v>
      </c>
    </row>
    <row r="3874">
      <c r="E3874" s="84" t="s">
        <v>3987</v>
      </c>
      <c r="F3874" s="84">
        <v>69.0</v>
      </c>
    </row>
    <row r="3875">
      <c r="E3875" s="84" t="s">
        <v>3988</v>
      </c>
      <c r="F3875" s="84">
        <v>69.0</v>
      </c>
    </row>
    <row r="3876">
      <c r="E3876" s="84" t="s">
        <v>3989</v>
      </c>
      <c r="F3876" s="84">
        <v>69.0</v>
      </c>
    </row>
    <row r="3877">
      <c r="E3877" s="84" t="s">
        <v>3990</v>
      </c>
      <c r="F3877" s="84">
        <v>69.0</v>
      </c>
    </row>
    <row r="3878">
      <c r="E3878" s="84" t="s">
        <v>3991</v>
      </c>
      <c r="F3878" s="84">
        <v>69.0</v>
      </c>
    </row>
    <row r="3879">
      <c r="E3879" s="84" t="s">
        <v>3992</v>
      </c>
      <c r="F3879" s="84">
        <v>69.0</v>
      </c>
    </row>
    <row r="3880">
      <c r="E3880" s="84" t="s">
        <v>3993</v>
      </c>
      <c r="F3880" s="84">
        <v>69.0</v>
      </c>
    </row>
    <row r="3881">
      <c r="E3881" s="84" t="s">
        <v>3994</v>
      </c>
      <c r="F3881" s="84">
        <v>69.0</v>
      </c>
    </row>
    <row r="3882">
      <c r="E3882" s="84" t="s">
        <v>3995</v>
      </c>
      <c r="F3882" s="84">
        <v>69.0</v>
      </c>
    </row>
    <row r="3883">
      <c r="E3883" s="84" t="s">
        <v>3996</v>
      </c>
      <c r="F3883" s="84">
        <v>69.0</v>
      </c>
    </row>
    <row r="3884">
      <c r="E3884" s="84" t="s">
        <v>3997</v>
      </c>
      <c r="F3884" s="84">
        <v>69.0</v>
      </c>
    </row>
    <row r="3885">
      <c r="E3885" s="84" t="s">
        <v>3998</v>
      </c>
      <c r="F3885" s="84">
        <v>69.0</v>
      </c>
    </row>
    <row r="3886">
      <c r="E3886" s="84" t="s">
        <v>3999</v>
      </c>
      <c r="F3886" s="84">
        <v>69.0</v>
      </c>
    </row>
    <row r="3887">
      <c r="E3887" s="84" t="s">
        <v>4000</v>
      </c>
      <c r="F3887" s="84">
        <v>69.0</v>
      </c>
    </row>
    <row r="3888">
      <c r="E3888" s="84" t="s">
        <v>4001</v>
      </c>
      <c r="F3888" s="84">
        <v>69.0</v>
      </c>
    </row>
    <row r="3889">
      <c r="E3889" s="84" t="s">
        <v>4002</v>
      </c>
      <c r="F3889" s="84">
        <v>69.0</v>
      </c>
    </row>
    <row r="3890">
      <c r="E3890" s="84" t="s">
        <v>4003</v>
      </c>
      <c r="F3890" s="84">
        <v>69.0</v>
      </c>
    </row>
    <row r="3891">
      <c r="E3891" s="84" t="s">
        <v>4004</v>
      </c>
      <c r="F3891" s="84">
        <v>69.0</v>
      </c>
    </row>
    <row r="3892">
      <c r="E3892" s="84" t="s">
        <v>4005</v>
      </c>
      <c r="F3892" s="84">
        <v>69.0</v>
      </c>
    </row>
    <row r="3893">
      <c r="E3893" s="84" t="s">
        <v>4006</v>
      </c>
      <c r="F3893" s="84">
        <v>69.0</v>
      </c>
    </row>
    <row r="3894">
      <c r="E3894" s="84" t="s">
        <v>4007</v>
      </c>
      <c r="F3894" s="84">
        <v>69.0</v>
      </c>
    </row>
    <row r="3895">
      <c r="E3895" s="84" t="s">
        <v>4008</v>
      </c>
      <c r="F3895" s="84">
        <v>69.0</v>
      </c>
    </row>
    <row r="3896">
      <c r="E3896" s="84" t="s">
        <v>4009</v>
      </c>
      <c r="F3896" s="84">
        <v>69.0</v>
      </c>
    </row>
    <row r="3897">
      <c r="E3897" s="84" t="s">
        <v>4010</v>
      </c>
      <c r="F3897" s="84">
        <v>69.0</v>
      </c>
    </row>
    <row r="3898">
      <c r="E3898" s="84" t="s">
        <v>4011</v>
      </c>
      <c r="F3898" s="84">
        <v>69.0</v>
      </c>
    </row>
    <row r="3899">
      <c r="E3899" s="84" t="s">
        <v>4012</v>
      </c>
      <c r="F3899" s="84">
        <v>69.0</v>
      </c>
    </row>
    <row r="3900">
      <c r="E3900" s="84" t="s">
        <v>4013</v>
      </c>
      <c r="F3900" s="84">
        <v>69.0</v>
      </c>
    </row>
    <row r="3901">
      <c r="E3901" s="84" t="s">
        <v>4014</v>
      </c>
      <c r="F3901" s="84">
        <v>69.0</v>
      </c>
    </row>
    <row r="3902">
      <c r="E3902" s="84" t="s">
        <v>4015</v>
      </c>
      <c r="F3902" s="84">
        <v>69.0</v>
      </c>
    </row>
    <row r="3903">
      <c r="E3903" s="84" t="s">
        <v>4016</v>
      </c>
      <c r="F3903" s="84">
        <v>69.0</v>
      </c>
    </row>
    <row r="3904">
      <c r="E3904" s="84" t="s">
        <v>4017</v>
      </c>
      <c r="F3904" s="84">
        <v>95.0</v>
      </c>
    </row>
    <row r="3905">
      <c r="E3905" s="84" t="s">
        <v>4018</v>
      </c>
      <c r="F3905" s="84">
        <v>95.0</v>
      </c>
    </row>
    <row r="3906">
      <c r="E3906" s="84" t="s">
        <v>4019</v>
      </c>
      <c r="F3906" s="84">
        <v>95.0</v>
      </c>
    </row>
    <row r="3907">
      <c r="E3907" s="84" t="s">
        <v>4020</v>
      </c>
      <c r="F3907" s="84">
        <v>95.0</v>
      </c>
    </row>
    <row r="3908">
      <c r="E3908" s="84" t="s">
        <v>4021</v>
      </c>
      <c r="F3908" s="84">
        <v>95.0</v>
      </c>
    </row>
    <row r="3909">
      <c r="E3909" s="84" t="s">
        <v>4022</v>
      </c>
      <c r="F3909" s="84">
        <v>95.0</v>
      </c>
    </row>
    <row r="3910">
      <c r="E3910" s="84" t="s">
        <v>4023</v>
      </c>
      <c r="F3910" s="84">
        <v>95.0</v>
      </c>
    </row>
    <row r="3911">
      <c r="E3911" s="84" t="s">
        <v>4024</v>
      </c>
      <c r="F3911" s="84">
        <v>95.0</v>
      </c>
    </row>
    <row r="3912">
      <c r="E3912" s="84" t="s">
        <v>4025</v>
      </c>
      <c r="F3912" s="84">
        <v>95.0</v>
      </c>
    </row>
    <row r="3913">
      <c r="E3913" s="84" t="s">
        <v>4026</v>
      </c>
      <c r="F3913" s="84">
        <v>95.0</v>
      </c>
    </row>
    <row r="3914">
      <c r="E3914" s="84" t="s">
        <v>4027</v>
      </c>
      <c r="F3914" s="84">
        <v>95.0</v>
      </c>
    </row>
    <row r="3915">
      <c r="E3915" s="84" t="s">
        <v>4028</v>
      </c>
      <c r="F3915" s="84">
        <v>95.0</v>
      </c>
    </row>
    <row r="3916">
      <c r="E3916" s="84" t="s">
        <v>4029</v>
      </c>
      <c r="F3916" s="84">
        <v>95.0</v>
      </c>
    </row>
    <row r="3917">
      <c r="E3917" s="84" t="s">
        <v>4030</v>
      </c>
      <c r="F3917" s="84">
        <v>95.0</v>
      </c>
    </row>
    <row r="3918">
      <c r="E3918" s="84" t="s">
        <v>4031</v>
      </c>
      <c r="F3918" s="84">
        <v>95.0</v>
      </c>
    </row>
    <row r="3919">
      <c r="E3919" s="84" t="s">
        <v>4032</v>
      </c>
      <c r="F3919" s="84">
        <v>53.0</v>
      </c>
    </row>
    <row r="3920">
      <c r="E3920" s="84" t="s">
        <v>4033</v>
      </c>
      <c r="F3920" s="84">
        <v>54.0</v>
      </c>
    </row>
    <row r="3921">
      <c r="E3921" s="84" t="s">
        <v>4034</v>
      </c>
      <c r="F3921" s="84">
        <v>55.0</v>
      </c>
    </row>
    <row r="3922">
      <c r="E3922" s="84" t="s">
        <v>4035</v>
      </c>
      <c r="F3922" s="84">
        <v>55.0</v>
      </c>
    </row>
    <row r="3923">
      <c r="E3923" s="84" t="s">
        <v>4036</v>
      </c>
      <c r="F3923" s="84">
        <v>55.0</v>
      </c>
    </row>
    <row r="3924">
      <c r="E3924" s="84" t="s">
        <v>4037</v>
      </c>
      <c r="F3924" s="84">
        <v>55.0</v>
      </c>
    </row>
    <row r="3925">
      <c r="E3925" s="84" t="s">
        <v>4038</v>
      </c>
      <c r="F3925" s="84">
        <v>55.0</v>
      </c>
    </row>
    <row r="3926">
      <c r="E3926" s="84" t="s">
        <v>4039</v>
      </c>
      <c r="F3926" s="84">
        <v>54.0</v>
      </c>
    </row>
    <row r="3927">
      <c r="E3927" s="84" t="s">
        <v>4040</v>
      </c>
      <c r="F3927" s="84">
        <v>55.0</v>
      </c>
    </row>
    <row r="3928">
      <c r="E3928" s="84" t="s">
        <v>4041</v>
      </c>
      <c r="F3928" s="84">
        <v>54.0</v>
      </c>
    </row>
    <row r="3929">
      <c r="E3929" s="84" t="s">
        <v>4042</v>
      </c>
      <c r="F3929" s="84">
        <v>51.0</v>
      </c>
    </row>
    <row r="3930">
      <c r="E3930" s="84" t="s">
        <v>4043</v>
      </c>
      <c r="F3930" s="84">
        <v>51.0</v>
      </c>
    </row>
    <row r="3931">
      <c r="E3931" s="84" t="s">
        <v>4044</v>
      </c>
      <c r="F3931" s="84">
        <v>51.0</v>
      </c>
    </row>
    <row r="3932">
      <c r="E3932" s="84" t="s">
        <v>4045</v>
      </c>
      <c r="F3932" s="84">
        <v>55.0</v>
      </c>
    </row>
    <row r="3933">
      <c r="E3933" s="84" t="s">
        <v>4046</v>
      </c>
      <c r="F3933" s="84">
        <v>54.0</v>
      </c>
    </row>
    <row r="3934">
      <c r="E3934" s="84" t="s">
        <v>4047</v>
      </c>
      <c r="F3934" s="84">
        <v>51.0</v>
      </c>
    </row>
    <row r="3935">
      <c r="E3935" s="84" t="s">
        <v>4048</v>
      </c>
      <c r="F3935" s="84">
        <v>54.0</v>
      </c>
    </row>
    <row r="3936">
      <c r="E3936" s="84" t="s">
        <v>4049</v>
      </c>
      <c r="F3936" s="84">
        <v>51.0</v>
      </c>
    </row>
    <row r="3937">
      <c r="E3937" s="84" t="s">
        <v>4050</v>
      </c>
      <c r="F3937" s="84">
        <v>51.0</v>
      </c>
    </row>
    <row r="3938">
      <c r="E3938" s="84" t="s">
        <v>4051</v>
      </c>
      <c r="F3938" s="84">
        <v>54.0</v>
      </c>
    </row>
    <row r="3939">
      <c r="E3939" s="84" t="s">
        <v>4052</v>
      </c>
      <c r="F3939" s="84">
        <v>51.0</v>
      </c>
    </row>
    <row r="3940">
      <c r="E3940" s="84" t="s">
        <v>4053</v>
      </c>
      <c r="F3940" s="84">
        <v>53.0</v>
      </c>
    </row>
    <row r="3941">
      <c r="E3941" s="84" t="s">
        <v>4054</v>
      </c>
      <c r="F3941" s="84">
        <v>51.0</v>
      </c>
    </row>
    <row r="3942">
      <c r="E3942" s="84" t="s">
        <v>4055</v>
      </c>
      <c r="F3942" s="84">
        <v>51.0</v>
      </c>
    </row>
    <row r="3943">
      <c r="E3943" s="84" t="s">
        <v>4056</v>
      </c>
      <c r="F3943" s="84">
        <v>51.0</v>
      </c>
    </row>
    <row r="3944">
      <c r="E3944" s="84" t="s">
        <v>4057</v>
      </c>
      <c r="F3944" s="84">
        <v>53.0</v>
      </c>
    </row>
    <row r="3945">
      <c r="E3945" s="84" t="s">
        <v>4058</v>
      </c>
      <c r="F3945" s="84">
        <v>51.0</v>
      </c>
    </row>
    <row r="3946">
      <c r="E3946" s="84" t="s">
        <v>4059</v>
      </c>
      <c r="F3946" s="84">
        <v>55.0</v>
      </c>
    </row>
    <row r="3947">
      <c r="E3947" s="84" t="s">
        <v>4060</v>
      </c>
      <c r="F3947" s="84">
        <v>54.0</v>
      </c>
    </row>
    <row r="3948">
      <c r="E3948" s="84" t="s">
        <v>4061</v>
      </c>
      <c r="F3948" s="84">
        <v>53.0</v>
      </c>
    </row>
    <row r="3949">
      <c r="E3949" s="84" t="s">
        <v>4062</v>
      </c>
      <c r="F3949" s="84">
        <v>51.0</v>
      </c>
    </row>
    <row r="3950">
      <c r="E3950" s="84" t="s">
        <v>4063</v>
      </c>
      <c r="F3950" s="84">
        <v>54.0</v>
      </c>
    </row>
    <row r="3951">
      <c r="E3951" s="84" t="s">
        <v>4064</v>
      </c>
      <c r="F3951" s="84">
        <v>51.0</v>
      </c>
    </row>
    <row r="3952">
      <c r="E3952" s="84" t="s">
        <v>4065</v>
      </c>
      <c r="F3952" s="84">
        <v>51.0</v>
      </c>
    </row>
    <row r="3953">
      <c r="E3953" s="84" t="s">
        <v>4066</v>
      </c>
      <c r="F3953" s="84">
        <v>55.0</v>
      </c>
    </row>
    <row r="3954">
      <c r="E3954" s="84" t="s">
        <v>4067</v>
      </c>
      <c r="F3954" s="84">
        <v>55.0</v>
      </c>
    </row>
    <row r="3955">
      <c r="E3955" s="84" t="s">
        <v>4068</v>
      </c>
      <c r="F3955" s="84">
        <v>51.0</v>
      </c>
    </row>
    <row r="3956">
      <c r="E3956" s="84" t="s">
        <v>4069</v>
      </c>
      <c r="F3956" s="84">
        <v>54.0</v>
      </c>
    </row>
    <row r="3957">
      <c r="E3957" s="84" t="s">
        <v>4070</v>
      </c>
      <c r="F3957" s="84">
        <v>54.0</v>
      </c>
    </row>
    <row r="3958">
      <c r="E3958" s="84" t="s">
        <v>4071</v>
      </c>
      <c r="F3958" s="84">
        <v>54.0</v>
      </c>
    </row>
    <row r="3959">
      <c r="E3959" s="84" t="s">
        <v>4072</v>
      </c>
      <c r="F3959" s="84">
        <v>54.0</v>
      </c>
    </row>
    <row r="3960">
      <c r="E3960" s="84" t="s">
        <v>4073</v>
      </c>
      <c r="F3960" s="84">
        <v>54.0</v>
      </c>
    </row>
    <row r="3961">
      <c r="E3961" s="84" t="s">
        <v>4074</v>
      </c>
      <c r="F3961" s="84">
        <v>54.0</v>
      </c>
    </row>
    <row r="3962">
      <c r="E3962" s="84" t="s">
        <v>4075</v>
      </c>
      <c r="F3962" s="84">
        <v>55.0</v>
      </c>
    </row>
    <row r="3963">
      <c r="E3963" s="84" t="s">
        <v>4076</v>
      </c>
      <c r="F3963" s="84">
        <v>55.0</v>
      </c>
    </row>
    <row r="3964">
      <c r="E3964" s="84" t="s">
        <v>4077</v>
      </c>
      <c r="F3964" s="84">
        <v>55.0</v>
      </c>
    </row>
    <row r="3965">
      <c r="E3965" s="84" t="s">
        <v>4078</v>
      </c>
      <c r="F3965" s="84">
        <v>55.0</v>
      </c>
    </row>
    <row r="3966">
      <c r="E3966" s="84" t="s">
        <v>4079</v>
      </c>
      <c r="F3966" s="84">
        <v>54.0</v>
      </c>
    </row>
    <row r="3967">
      <c r="E3967" s="84" t="s">
        <v>4080</v>
      </c>
      <c r="F3967" s="84">
        <v>54.0</v>
      </c>
    </row>
    <row r="3968">
      <c r="E3968" s="84" t="s">
        <v>4081</v>
      </c>
      <c r="F3968" s="84">
        <v>51.0</v>
      </c>
    </row>
    <row r="3969">
      <c r="E3969" s="84" t="s">
        <v>4082</v>
      </c>
      <c r="F3969" s="84">
        <v>55.0</v>
      </c>
    </row>
    <row r="3970">
      <c r="E3970" s="84" t="s">
        <v>4083</v>
      </c>
      <c r="F3970" s="84">
        <v>51.0</v>
      </c>
    </row>
    <row r="3971">
      <c r="E3971" s="84" t="s">
        <v>4084</v>
      </c>
      <c r="F3971" s="84">
        <v>51.0</v>
      </c>
    </row>
    <row r="3972">
      <c r="E3972" s="84" t="s">
        <v>4085</v>
      </c>
      <c r="F3972" s="84">
        <v>55.0</v>
      </c>
    </row>
    <row r="3973">
      <c r="E3973" s="84" t="s">
        <v>4086</v>
      </c>
      <c r="F3973" s="84">
        <v>55.0</v>
      </c>
    </row>
    <row r="3974">
      <c r="E3974" s="84" t="s">
        <v>4087</v>
      </c>
      <c r="F3974" s="84">
        <v>55.0</v>
      </c>
    </row>
    <row r="3975">
      <c r="E3975" s="84" t="s">
        <v>4088</v>
      </c>
      <c r="F3975" s="84">
        <v>51.0</v>
      </c>
    </row>
    <row r="3976">
      <c r="E3976" s="84" t="s">
        <v>4089</v>
      </c>
      <c r="F3976" s="84">
        <v>51.0</v>
      </c>
    </row>
    <row r="3977">
      <c r="E3977" s="84" t="s">
        <v>4090</v>
      </c>
      <c r="F3977" s="84">
        <v>55.0</v>
      </c>
    </row>
    <row r="3978">
      <c r="E3978" s="84" t="s">
        <v>4091</v>
      </c>
      <c r="F3978" s="84">
        <v>55.0</v>
      </c>
    </row>
    <row r="3979">
      <c r="E3979" s="84" t="s">
        <v>4092</v>
      </c>
      <c r="F3979" s="84">
        <v>51.0</v>
      </c>
    </row>
    <row r="3980">
      <c r="E3980" s="84" t="s">
        <v>4093</v>
      </c>
      <c r="F3980" s="84">
        <v>51.0</v>
      </c>
    </row>
    <row r="3981">
      <c r="E3981" s="84" t="s">
        <v>4094</v>
      </c>
      <c r="F3981" s="84">
        <v>54.0</v>
      </c>
    </row>
    <row r="3982">
      <c r="E3982" s="84" t="s">
        <v>4095</v>
      </c>
      <c r="F3982" s="84">
        <v>55.0</v>
      </c>
    </row>
    <row r="3983">
      <c r="E3983" s="84" t="s">
        <v>4096</v>
      </c>
      <c r="F3983" s="84">
        <v>55.0</v>
      </c>
    </row>
    <row r="3984">
      <c r="E3984" s="84" t="s">
        <v>4097</v>
      </c>
      <c r="F3984" s="84">
        <v>51.0</v>
      </c>
    </row>
    <row r="3985">
      <c r="E3985" s="84" t="s">
        <v>4098</v>
      </c>
      <c r="F3985" s="84">
        <v>54.0</v>
      </c>
    </row>
    <row r="3986">
      <c r="E3986" s="84" t="s">
        <v>4099</v>
      </c>
      <c r="F3986" s="84">
        <v>54.0</v>
      </c>
    </row>
    <row r="3987">
      <c r="E3987" s="84" t="s">
        <v>4100</v>
      </c>
      <c r="F3987" s="84">
        <v>54.0</v>
      </c>
    </row>
    <row r="3988">
      <c r="E3988" s="84" t="s">
        <v>4101</v>
      </c>
      <c r="F3988" s="84">
        <v>55.0</v>
      </c>
    </row>
    <row r="3989">
      <c r="E3989" s="84" t="s">
        <v>4102</v>
      </c>
      <c r="F3989" s="84">
        <v>54.0</v>
      </c>
    </row>
    <row r="3990">
      <c r="E3990" s="84" t="s">
        <v>4103</v>
      </c>
      <c r="F3990" s="84">
        <v>51.0</v>
      </c>
    </row>
    <row r="3991">
      <c r="E3991" s="84" t="s">
        <v>4104</v>
      </c>
      <c r="F3991" s="84">
        <v>55.0</v>
      </c>
    </row>
    <row r="3992">
      <c r="E3992" s="84" t="s">
        <v>4105</v>
      </c>
      <c r="F3992" s="84">
        <v>54.0</v>
      </c>
    </row>
    <row r="3993">
      <c r="E3993" s="84" t="s">
        <v>4106</v>
      </c>
      <c r="F3993" s="84">
        <v>51.0</v>
      </c>
    </row>
    <row r="3994">
      <c r="E3994" s="84" t="s">
        <v>4107</v>
      </c>
      <c r="F3994" s="84">
        <v>55.0</v>
      </c>
    </row>
    <row r="3995">
      <c r="E3995" s="84" t="s">
        <v>4108</v>
      </c>
      <c r="F3995" s="84">
        <v>53.0</v>
      </c>
    </row>
    <row r="3996">
      <c r="E3996" s="84" t="s">
        <v>4109</v>
      </c>
      <c r="F3996" s="84">
        <v>54.0</v>
      </c>
    </row>
    <row r="3997">
      <c r="E3997" s="84" t="s">
        <v>4110</v>
      </c>
      <c r="F3997" s="84">
        <v>53.0</v>
      </c>
    </row>
    <row r="3998">
      <c r="E3998" s="84" t="s">
        <v>4111</v>
      </c>
      <c r="F3998" s="84">
        <v>51.0</v>
      </c>
    </row>
    <row r="3999">
      <c r="E3999" s="84" t="s">
        <v>4112</v>
      </c>
      <c r="F3999" s="84">
        <v>51.0</v>
      </c>
    </row>
    <row r="4000">
      <c r="E4000" s="84" t="s">
        <v>4113</v>
      </c>
      <c r="F4000" s="84">
        <v>54.0</v>
      </c>
    </row>
    <row r="4001">
      <c r="E4001" s="84" t="s">
        <v>4114</v>
      </c>
      <c r="F4001" s="84">
        <v>51.0</v>
      </c>
    </row>
    <row r="4002">
      <c r="E4002" s="84" t="s">
        <v>4115</v>
      </c>
      <c r="F4002" s="84">
        <v>55.0</v>
      </c>
    </row>
    <row r="4003">
      <c r="E4003" s="84" t="s">
        <v>4116</v>
      </c>
      <c r="F4003" s="84">
        <v>53.0</v>
      </c>
    </row>
    <row r="4004">
      <c r="E4004" s="84" t="s">
        <v>4117</v>
      </c>
      <c r="F4004" s="84">
        <v>51.0</v>
      </c>
    </row>
    <row r="4005">
      <c r="E4005" s="84" t="s">
        <v>4118</v>
      </c>
      <c r="F4005" s="84">
        <v>51.0</v>
      </c>
    </row>
    <row r="4006">
      <c r="E4006" s="84" t="s">
        <v>4119</v>
      </c>
      <c r="F4006" s="84">
        <v>51.0</v>
      </c>
    </row>
    <row r="4007">
      <c r="E4007" s="84" t="s">
        <v>4120</v>
      </c>
      <c r="F4007" s="84">
        <v>51.0</v>
      </c>
    </row>
    <row r="4008">
      <c r="E4008" s="84" t="s">
        <v>4121</v>
      </c>
      <c r="F4008" s="84">
        <v>54.0</v>
      </c>
    </row>
    <row r="4009">
      <c r="E4009" s="84" t="s">
        <v>4122</v>
      </c>
      <c r="F4009" s="84">
        <v>54.0</v>
      </c>
    </row>
    <row r="4010">
      <c r="E4010" s="84" t="s">
        <v>4123</v>
      </c>
      <c r="F4010" s="84">
        <v>54.0</v>
      </c>
    </row>
    <row r="4011">
      <c r="E4011" s="84" t="s">
        <v>4124</v>
      </c>
      <c r="F4011" s="84">
        <v>54.0</v>
      </c>
    </row>
    <row r="4012">
      <c r="E4012" s="84" t="s">
        <v>4125</v>
      </c>
      <c r="F4012" s="84">
        <v>54.0</v>
      </c>
    </row>
    <row r="4013">
      <c r="E4013" s="84" t="s">
        <v>4126</v>
      </c>
      <c r="F4013" s="84">
        <v>55.0</v>
      </c>
    </row>
    <row r="4014">
      <c r="E4014" s="84" t="s">
        <v>4127</v>
      </c>
      <c r="F4014" s="84">
        <v>54.0</v>
      </c>
    </row>
    <row r="4015">
      <c r="E4015" s="84" t="s">
        <v>4128</v>
      </c>
      <c r="F4015" s="84">
        <v>54.0</v>
      </c>
    </row>
    <row r="4016">
      <c r="E4016" s="84" t="s">
        <v>4129</v>
      </c>
      <c r="F4016" s="84">
        <v>53.0</v>
      </c>
    </row>
    <row r="4017">
      <c r="E4017" s="84" t="s">
        <v>4130</v>
      </c>
      <c r="F4017" s="84">
        <v>51.0</v>
      </c>
    </row>
    <row r="4018">
      <c r="E4018" s="84" t="s">
        <v>4131</v>
      </c>
      <c r="F4018" s="84">
        <v>51.0</v>
      </c>
    </row>
    <row r="4019">
      <c r="E4019" s="84" t="s">
        <v>4132</v>
      </c>
      <c r="F4019" s="84">
        <v>55.0</v>
      </c>
    </row>
    <row r="4020">
      <c r="E4020" s="84" t="s">
        <v>4133</v>
      </c>
      <c r="F4020" s="84">
        <v>55.0</v>
      </c>
    </row>
    <row r="4021">
      <c r="E4021" s="84" t="s">
        <v>4134</v>
      </c>
      <c r="F4021" s="84">
        <v>54.0</v>
      </c>
    </row>
    <row r="4022">
      <c r="E4022" s="84" t="s">
        <v>4135</v>
      </c>
      <c r="F4022" s="84">
        <v>51.0</v>
      </c>
    </row>
    <row r="4023">
      <c r="E4023" s="84" t="s">
        <v>4136</v>
      </c>
      <c r="F4023" s="84">
        <v>54.0</v>
      </c>
    </row>
    <row r="4024">
      <c r="E4024" s="84" t="s">
        <v>4137</v>
      </c>
      <c r="F4024" s="84">
        <v>55.0</v>
      </c>
    </row>
    <row r="4025">
      <c r="E4025" s="84" t="s">
        <v>4138</v>
      </c>
      <c r="F4025" s="84">
        <v>53.0</v>
      </c>
    </row>
    <row r="4026">
      <c r="E4026" s="84" t="s">
        <v>4139</v>
      </c>
      <c r="F4026" s="84">
        <v>51.0</v>
      </c>
    </row>
    <row r="4027">
      <c r="E4027" s="84" t="s">
        <v>4140</v>
      </c>
      <c r="F4027" s="84">
        <v>51.0</v>
      </c>
    </row>
    <row r="4028">
      <c r="E4028" s="84" t="s">
        <v>4141</v>
      </c>
      <c r="F4028" s="84">
        <v>54.0</v>
      </c>
    </row>
    <row r="4029">
      <c r="E4029" s="84" t="s">
        <v>4142</v>
      </c>
      <c r="F4029" s="84">
        <v>51.0</v>
      </c>
    </row>
    <row r="4030">
      <c r="E4030" s="84" t="s">
        <v>4143</v>
      </c>
      <c r="F4030" s="84">
        <v>54.0</v>
      </c>
    </row>
    <row r="4031">
      <c r="E4031" s="84" t="s">
        <v>4144</v>
      </c>
      <c r="F4031" s="84">
        <v>55.0</v>
      </c>
    </row>
    <row r="4032">
      <c r="E4032" s="84" t="s">
        <v>4145</v>
      </c>
      <c r="F4032" s="84">
        <v>54.0</v>
      </c>
    </row>
    <row r="4033">
      <c r="E4033" s="84" t="s">
        <v>4146</v>
      </c>
      <c r="F4033" s="84">
        <v>51.0</v>
      </c>
    </row>
    <row r="4034">
      <c r="E4034" s="84" t="s">
        <v>4147</v>
      </c>
      <c r="F4034" s="84">
        <v>54.0</v>
      </c>
    </row>
    <row r="4035">
      <c r="E4035" s="84" t="s">
        <v>4148</v>
      </c>
      <c r="F4035" s="84">
        <v>55.0</v>
      </c>
    </row>
    <row r="4036">
      <c r="E4036" s="84" t="s">
        <v>4149</v>
      </c>
      <c r="F4036" s="84">
        <v>55.0</v>
      </c>
    </row>
    <row r="4037">
      <c r="E4037" s="84" t="s">
        <v>4150</v>
      </c>
      <c r="F4037" s="84">
        <v>54.0</v>
      </c>
    </row>
    <row r="4038">
      <c r="E4038" s="84" t="s">
        <v>4151</v>
      </c>
      <c r="F4038" s="84">
        <v>54.0</v>
      </c>
    </row>
    <row r="4039">
      <c r="E4039" s="84" t="s">
        <v>4152</v>
      </c>
      <c r="F4039" s="84">
        <v>54.0</v>
      </c>
    </row>
    <row r="4040">
      <c r="E4040" s="84" t="s">
        <v>4153</v>
      </c>
      <c r="F4040" s="84">
        <v>55.0</v>
      </c>
    </row>
    <row r="4041">
      <c r="E4041" s="84" t="s">
        <v>4154</v>
      </c>
      <c r="F4041" s="84">
        <v>55.0</v>
      </c>
    </row>
    <row r="4042">
      <c r="E4042" s="84" t="s">
        <v>4155</v>
      </c>
      <c r="F4042" s="84">
        <v>51.0</v>
      </c>
    </row>
    <row r="4043">
      <c r="E4043" s="84" t="s">
        <v>4156</v>
      </c>
      <c r="F4043" s="84">
        <v>55.0</v>
      </c>
    </row>
    <row r="4044">
      <c r="E4044" s="84" t="s">
        <v>4157</v>
      </c>
      <c r="F4044" s="84">
        <v>54.0</v>
      </c>
    </row>
    <row r="4045">
      <c r="E4045" s="84" t="s">
        <v>4158</v>
      </c>
      <c r="F4045" s="84">
        <v>51.0</v>
      </c>
    </row>
    <row r="4046">
      <c r="E4046" s="84" t="s">
        <v>4159</v>
      </c>
      <c r="F4046" s="84">
        <v>54.0</v>
      </c>
    </row>
    <row r="4047">
      <c r="E4047" s="84" t="s">
        <v>4160</v>
      </c>
      <c r="F4047" s="84">
        <v>55.0</v>
      </c>
    </row>
    <row r="4048">
      <c r="E4048" s="84" t="s">
        <v>4161</v>
      </c>
      <c r="F4048" s="84">
        <v>55.0</v>
      </c>
    </row>
    <row r="4049">
      <c r="E4049" s="84" t="s">
        <v>4162</v>
      </c>
      <c r="F4049" s="84">
        <v>55.0</v>
      </c>
    </row>
    <row r="4050">
      <c r="E4050" s="84" t="s">
        <v>4163</v>
      </c>
      <c r="F4050" s="84">
        <v>55.0</v>
      </c>
    </row>
    <row r="4051">
      <c r="E4051" s="84" t="s">
        <v>4164</v>
      </c>
      <c r="F4051" s="84">
        <v>51.0</v>
      </c>
    </row>
    <row r="4052">
      <c r="E4052" s="84" t="s">
        <v>4165</v>
      </c>
      <c r="F4052" s="84">
        <v>54.0</v>
      </c>
    </row>
    <row r="4053">
      <c r="E4053" s="84" t="s">
        <v>4166</v>
      </c>
      <c r="F4053" s="84">
        <v>51.0</v>
      </c>
    </row>
    <row r="4054">
      <c r="E4054" s="84" t="s">
        <v>4167</v>
      </c>
      <c r="F4054" s="84">
        <v>53.0</v>
      </c>
    </row>
    <row r="4055">
      <c r="E4055" s="84" t="s">
        <v>4168</v>
      </c>
      <c r="F4055" s="84">
        <v>51.0</v>
      </c>
    </row>
    <row r="4056">
      <c r="E4056" s="84" t="s">
        <v>4169</v>
      </c>
      <c r="F4056" s="84">
        <v>55.0</v>
      </c>
    </row>
    <row r="4057">
      <c r="E4057" s="84" t="s">
        <v>4170</v>
      </c>
      <c r="F4057" s="84">
        <v>55.0</v>
      </c>
    </row>
    <row r="4058">
      <c r="E4058" s="84" t="s">
        <v>4171</v>
      </c>
      <c r="F4058" s="84">
        <v>51.0</v>
      </c>
    </row>
    <row r="4059">
      <c r="E4059" s="84" t="s">
        <v>4172</v>
      </c>
      <c r="F4059" s="84">
        <v>51.0</v>
      </c>
    </row>
    <row r="4060">
      <c r="E4060" s="84" t="s">
        <v>4173</v>
      </c>
      <c r="F4060" s="84">
        <v>51.0</v>
      </c>
    </row>
    <row r="4061">
      <c r="E4061" s="84" t="s">
        <v>4174</v>
      </c>
      <c r="F4061" s="84">
        <v>51.0</v>
      </c>
    </row>
    <row r="4062">
      <c r="E4062" s="84" t="s">
        <v>4175</v>
      </c>
      <c r="F4062" s="84">
        <v>54.0</v>
      </c>
    </row>
    <row r="4063">
      <c r="E4063" s="84" t="s">
        <v>4176</v>
      </c>
      <c r="F4063" s="84">
        <v>54.0</v>
      </c>
    </row>
    <row r="4064">
      <c r="E4064" s="84" t="s">
        <v>4177</v>
      </c>
      <c r="F4064" s="84">
        <v>55.0</v>
      </c>
    </row>
    <row r="4065">
      <c r="E4065" s="84" t="s">
        <v>4178</v>
      </c>
      <c r="F4065" s="84">
        <v>54.0</v>
      </c>
    </row>
    <row r="4066">
      <c r="E4066" s="84" t="s">
        <v>4179</v>
      </c>
      <c r="F4066" s="84">
        <v>54.0</v>
      </c>
    </row>
    <row r="4067">
      <c r="E4067" s="84" t="s">
        <v>4180</v>
      </c>
      <c r="F4067" s="84">
        <v>54.0</v>
      </c>
    </row>
    <row r="4068">
      <c r="E4068" s="84" t="s">
        <v>4181</v>
      </c>
      <c r="F4068" s="84">
        <v>54.0</v>
      </c>
    </row>
    <row r="4069">
      <c r="E4069" s="84" t="s">
        <v>4182</v>
      </c>
      <c r="F4069" s="84">
        <v>55.0</v>
      </c>
    </row>
    <row r="4070">
      <c r="E4070" s="84" t="s">
        <v>4183</v>
      </c>
      <c r="F4070" s="84">
        <v>54.0</v>
      </c>
    </row>
    <row r="4071">
      <c r="E4071" s="84" t="s">
        <v>4184</v>
      </c>
      <c r="F4071" s="84">
        <v>55.0</v>
      </c>
    </row>
    <row r="4072">
      <c r="E4072" s="84" t="s">
        <v>4185</v>
      </c>
      <c r="F4072" s="84">
        <v>54.0</v>
      </c>
    </row>
    <row r="4073">
      <c r="E4073" s="84" t="s">
        <v>4186</v>
      </c>
      <c r="F4073" s="84">
        <v>54.0</v>
      </c>
    </row>
    <row r="4074">
      <c r="E4074" s="84" t="s">
        <v>4187</v>
      </c>
      <c r="F4074" s="84">
        <v>51.0</v>
      </c>
    </row>
    <row r="4075">
      <c r="E4075" s="84" t="s">
        <v>4188</v>
      </c>
      <c r="F4075" s="84">
        <v>51.0</v>
      </c>
    </row>
    <row r="4076">
      <c r="E4076" s="84" t="s">
        <v>4189</v>
      </c>
      <c r="F4076" s="84">
        <v>51.0</v>
      </c>
    </row>
    <row r="4077">
      <c r="E4077" s="84" t="s">
        <v>4190</v>
      </c>
      <c r="F4077" s="84">
        <v>51.0</v>
      </c>
    </row>
    <row r="4078">
      <c r="E4078" s="84" t="s">
        <v>4191</v>
      </c>
      <c r="F4078" s="84">
        <v>55.0</v>
      </c>
    </row>
    <row r="4079">
      <c r="E4079" s="84" t="s">
        <v>4192</v>
      </c>
      <c r="F4079" s="84">
        <v>54.0</v>
      </c>
    </row>
    <row r="4080">
      <c r="E4080" s="84" t="s">
        <v>4193</v>
      </c>
      <c r="F4080" s="84">
        <v>54.0</v>
      </c>
    </row>
    <row r="4081">
      <c r="E4081" s="84" t="s">
        <v>4194</v>
      </c>
      <c r="F4081" s="84">
        <v>55.0</v>
      </c>
    </row>
    <row r="4082">
      <c r="E4082" s="84" t="s">
        <v>4195</v>
      </c>
      <c r="F4082" s="84">
        <v>54.0</v>
      </c>
    </row>
    <row r="4083">
      <c r="E4083" s="84" t="s">
        <v>4196</v>
      </c>
      <c r="F4083" s="84">
        <v>51.0</v>
      </c>
    </row>
    <row r="4084">
      <c r="E4084" s="84" t="s">
        <v>4197</v>
      </c>
      <c r="F4084" s="84">
        <v>51.0</v>
      </c>
    </row>
    <row r="4085">
      <c r="E4085" s="84" t="s">
        <v>4198</v>
      </c>
      <c r="F4085" s="84">
        <v>54.0</v>
      </c>
    </row>
    <row r="4086">
      <c r="E4086" s="84" t="s">
        <v>4199</v>
      </c>
      <c r="F4086" s="84">
        <v>54.0</v>
      </c>
    </row>
    <row r="4087">
      <c r="E4087" s="84" t="s">
        <v>4200</v>
      </c>
      <c r="F4087" s="84">
        <v>54.0</v>
      </c>
    </row>
    <row r="4088">
      <c r="E4088" s="84" t="s">
        <v>4201</v>
      </c>
      <c r="F4088" s="84">
        <v>55.0</v>
      </c>
    </row>
    <row r="4089">
      <c r="E4089" s="84" t="s">
        <v>4202</v>
      </c>
      <c r="F4089" s="84">
        <v>51.0</v>
      </c>
    </row>
    <row r="4090">
      <c r="E4090" s="84" t="s">
        <v>4203</v>
      </c>
      <c r="F4090" s="84">
        <v>55.0</v>
      </c>
    </row>
    <row r="4091">
      <c r="E4091" s="84" t="s">
        <v>4204</v>
      </c>
      <c r="F4091" s="84">
        <v>55.0</v>
      </c>
    </row>
    <row r="4092">
      <c r="E4092" s="84" t="s">
        <v>4205</v>
      </c>
      <c r="F4092" s="84">
        <v>54.0</v>
      </c>
    </row>
    <row r="4093">
      <c r="E4093" s="84" t="s">
        <v>4206</v>
      </c>
      <c r="F4093" s="84">
        <v>55.0</v>
      </c>
    </row>
    <row r="4094">
      <c r="E4094" s="84" t="s">
        <v>4207</v>
      </c>
      <c r="F4094" s="84">
        <v>54.0</v>
      </c>
    </row>
    <row r="4095">
      <c r="E4095" s="84" t="s">
        <v>4208</v>
      </c>
      <c r="F4095" s="84">
        <v>51.0</v>
      </c>
    </row>
    <row r="4096">
      <c r="E4096" s="84" t="s">
        <v>4209</v>
      </c>
      <c r="F4096" s="84">
        <v>54.0</v>
      </c>
    </row>
    <row r="4097">
      <c r="E4097" s="84" t="s">
        <v>4210</v>
      </c>
      <c r="F4097" s="84">
        <v>54.0</v>
      </c>
    </row>
    <row r="4098">
      <c r="E4098" s="84" t="s">
        <v>4211</v>
      </c>
      <c r="F4098" s="84">
        <v>55.0</v>
      </c>
    </row>
    <row r="4099">
      <c r="E4099" s="84" t="s">
        <v>4212</v>
      </c>
      <c r="F4099" s="84">
        <v>51.0</v>
      </c>
    </row>
    <row r="4100">
      <c r="E4100" s="84" t="s">
        <v>4213</v>
      </c>
      <c r="F4100" s="84">
        <v>54.0</v>
      </c>
    </row>
    <row r="4101">
      <c r="E4101" s="84" t="s">
        <v>4214</v>
      </c>
      <c r="F4101" s="84">
        <v>51.0</v>
      </c>
    </row>
    <row r="4102">
      <c r="E4102" s="84" t="s">
        <v>4215</v>
      </c>
      <c r="F4102" s="84">
        <v>54.0</v>
      </c>
    </row>
    <row r="4103">
      <c r="E4103" s="84" t="s">
        <v>4216</v>
      </c>
      <c r="F4103" s="84">
        <v>51.0</v>
      </c>
    </row>
    <row r="4104">
      <c r="E4104" s="84" t="s">
        <v>4217</v>
      </c>
      <c r="F4104" s="84">
        <v>54.0</v>
      </c>
    </row>
    <row r="4105">
      <c r="E4105" s="84" t="s">
        <v>4218</v>
      </c>
      <c r="F4105" s="84">
        <v>51.0</v>
      </c>
    </row>
    <row r="4106">
      <c r="E4106" s="84" t="s">
        <v>4219</v>
      </c>
      <c r="F4106" s="84">
        <v>54.0</v>
      </c>
    </row>
    <row r="4107">
      <c r="E4107" s="84" t="s">
        <v>4220</v>
      </c>
      <c r="F4107" s="84">
        <v>55.0</v>
      </c>
    </row>
    <row r="4108">
      <c r="E4108" s="84" t="s">
        <v>4221</v>
      </c>
      <c r="F4108" s="84">
        <v>51.0</v>
      </c>
    </row>
    <row r="4109">
      <c r="E4109" s="84" t="s">
        <v>4222</v>
      </c>
      <c r="F4109" s="84">
        <v>53.0</v>
      </c>
    </row>
    <row r="4110">
      <c r="E4110" s="84" t="s">
        <v>4223</v>
      </c>
      <c r="F4110" s="84">
        <v>51.0</v>
      </c>
    </row>
    <row r="4111">
      <c r="E4111" s="84" t="s">
        <v>4224</v>
      </c>
      <c r="F4111" s="84">
        <v>55.0</v>
      </c>
    </row>
    <row r="4112">
      <c r="E4112" s="84" t="s">
        <v>4225</v>
      </c>
      <c r="F4112" s="84">
        <v>53.0</v>
      </c>
    </row>
    <row r="4113">
      <c r="E4113" s="84" t="s">
        <v>4226</v>
      </c>
      <c r="F4113" s="84">
        <v>55.0</v>
      </c>
    </row>
    <row r="4114">
      <c r="E4114" s="84" t="s">
        <v>4227</v>
      </c>
      <c r="F4114" s="84">
        <v>51.0</v>
      </c>
    </row>
    <row r="4115">
      <c r="E4115" s="84" t="s">
        <v>4228</v>
      </c>
      <c r="F4115" s="84">
        <v>54.0</v>
      </c>
    </row>
    <row r="4116">
      <c r="E4116" s="84" t="s">
        <v>4229</v>
      </c>
      <c r="F4116" s="84">
        <v>54.0</v>
      </c>
    </row>
    <row r="4117">
      <c r="E4117" s="84" t="s">
        <v>4230</v>
      </c>
      <c r="F4117" s="84">
        <v>54.0</v>
      </c>
    </row>
    <row r="4118">
      <c r="E4118" s="84" t="s">
        <v>4231</v>
      </c>
      <c r="F4118" s="84">
        <v>54.0</v>
      </c>
    </row>
    <row r="4119">
      <c r="E4119" s="84" t="s">
        <v>4232</v>
      </c>
      <c r="F4119" s="84">
        <v>51.0</v>
      </c>
    </row>
    <row r="4120">
      <c r="E4120" s="84" t="s">
        <v>4233</v>
      </c>
      <c r="F4120" s="84">
        <v>55.0</v>
      </c>
    </row>
    <row r="4121">
      <c r="E4121" s="84" t="s">
        <v>4234</v>
      </c>
      <c r="F4121" s="84">
        <v>51.0</v>
      </c>
    </row>
    <row r="4122">
      <c r="E4122" s="84" t="s">
        <v>4235</v>
      </c>
      <c r="F4122" s="84">
        <v>51.0</v>
      </c>
    </row>
    <row r="4123">
      <c r="E4123" s="84" t="s">
        <v>4236</v>
      </c>
      <c r="F4123" s="84">
        <v>51.0</v>
      </c>
    </row>
    <row r="4124">
      <c r="E4124" s="84" t="s">
        <v>4237</v>
      </c>
      <c r="F4124" s="84">
        <v>55.0</v>
      </c>
    </row>
    <row r="4125">
      <c r="E4125" s="84" t="s">
        <v>4238</v>
      </c>
      <c r="F4125" s="84">
        <v>55.0</v>
      </c>
    </row>
    <row r="4126">
      <c r="E4126" s="84" t="s">
        <v>4239</v>
      </c>
      <c r="F4126" s="84">
        <v>54.0</v>
      </c>
    </row>
    <row r="4127">
      <c r="E4127" s="84" t="s">
        <v>4240</v>
      </c>
      <c r="F4127" s="84">
        <v>54.0</v>
      </c>
    </row>
    <row r="4128">
      <c r="E4128" s="84" t="s">
        <v>4241</v>
      </c>
      <c r="F4128" s="84">
        <v>55.0</v>
      </c>
    </row>
    <row r="4129">
      <c r="E4129" s="84" t="s">
        <v>4242</v>
      </c>
      <c r="F4129" s="84">
        <v>55.0</v>
      </c>
    </row>
    <row r="4130">
      <c r="E4130" s="84" t="s">
        <v>4243</v>
      </c>
      <c r="F4130" s="84">
        <v>55.0</v>
      </c>
    </row>
    <row r="4131">
      <c r="E4131" s="84" t="s">
        <v>4244</v>
      </c>
      <c r="F4131" s="84">
        <v>51.0</v>
      </c>
    </row>
    <row r="4132">
      <c r="E4132" s="84" t="s">
        <v>4245</v>
      </c>
      <c r="F4132" s="84">
        <v>55.0</v>
      </c>
    </row>
    <row r="4133">
      <c r="E4133" s="84" t="s">
        <v>4246</v>
      </c>
      <c r="F4133" s="84">
        <v>51.0</v>
      </c>
    </row>
    <row r="4134">
      <c r="E4134" s="84" t="s">
        <v>4247</v>
      </c>
      <c r="F4134" s="84">
        <v>54.0</v>
      </c>
    </row>
    <row r="4135">
      <c r="E4135" s="84" t="s">
        <v>4248</v>
      </c>
      <c r="F4135" s="84">
        <v>55.0</v>
      </c>
    </row>
    <row r="4136">
      <c r="E4136" s="84" t="s">
        <v>4249</v>
      </c>
      <c r="F4136" s="84">
        <v>51.0</v>
      </c>
    </row>
    <row r="4137">
      <c r="E4137" s="84" t="s">
        <v>4250</v>
      </c>
      <c r="F4137" s="84">
        <v>55.0</v>
      </c>
    </row>
    <row r="4138">
      <c r="E4138" s="84" t="s">
        <v>4251</v>
      </c>
      <c r="F4138" s="84">
        <v>55.0</v>
      </c>
    </row>
    <row r="4139">
      <c r="E4139" s="84" t="s">
        <v>4252</v>
      </c>
      <c r="F4139" s="84">
        <v>54.0</v>
      </c>
    </row>
    <row r="4140">
      <c r="E4140" s="84" t="s">
        <v>4253</v>
      </c>
      <c r="F4140" s="84">
        <v>53.0</v>
      </c>
    </row>
    <row r="4141">
      <c r="E4141" s="84" t="s">
        <v>4254</v>
      </c>
      <c r="F4141" s="84">
        <v>55.0</v>
      </c>
    </row>
    <row r="4142">
      <c r="E4142" s="84" t="s">
        <v>4255</v>
      </c>
      <c r="F4142" s="84">
        <v>54.0</v>
      </c>
    </row>
    <row r="4143">
      <c r="E4143" s="84" t="s">
        <v>4256</v>
      </c>
      <c r="F4143" s="84">
        <v>55.0</v>
      </c>
    </row>
    <row r="4144">
      <c r="E4144" s="84" t="s">
        <v>4257</v>
      </c>
      <c r="F4144" s="84">
        <v>55.0</v>
      </c>
    </row>
    <row r="4145">
      <c r="E4145" s="84" t="s">
        <v>4258</v>
      </c>
      <c r="F4145" s="84">
        <v>55.0</v>
      </c>
    </row>
    <row r="4146">
      <c r="E4146" s="84" t="s">
        <v>4259</v>
      </c>
      <c r="F4146" s="84">
        <v>51.0</v>
      </c>
    </row>
    <row r="4147">
      <c r="E4147" s="84" t="s">
        <v>4260</v>
      </c>
      <c r="F4147" s="84">
        <v>54.0</v>
      </c>
    </row>
    <row r="4148">
      <c r="E4148" s="84" t="s">
        <v>4261</v>
      </c>
      <c r="F4148" s="84">
        <v>54.0</v>
      </c>
    </row>
    <row r="4149">
      <c r="E4149" s="84" t="s">
        <v>4262</v>
      </c>
      <c r="F4149" s="84">
        <v>51.0</v>
      </c>
    </row>
    <row r="4150">
      <c r="E4150" s="84" t="s">
        <v>4263</v>
      </c>
      <c r="F4150" s="84">
        <v>55.0</v>
      </c>
    </row>
    <row r="4151">
      <c r="E4151" s="84" t="s">
        <v>4264</v>
      </c>
      <c r="F4151" s="84">
        <v>51.0</v>
      </c>
    </row>
    <row r="4152">
      <c r="E4152" s="84" t="s">
        <v>4265</v>
      </c>
      <c r="F4152" s="84">
        <v>55.0</v>
      </c>
    </row>
    <row r="4153">
      <c r="E4153" s="84" t="s">
        <v>4266</v>
      </c>
      <c r="F4153" s="84">
        <v>55.0</v>
      </c>
    </row>
    <row r="4154">
      <c r="E4154" s="84" t="s">
        <v>4267</v>
      </c>
      <c r="F4154" s="84">
        <v>51.0</v>
      </c>
    </row>
    <row r="4155">
      <c r="E4155" s="84" t="s">
        <v>4268</v>
      </c>
      <c r="F4155" s="84">
        <v>51.0</v>
      </c>
    </row>
    <row r="4156">
      <c r="E4156" s="84" t="s">
        <v>4269</v>
      </c>
      <c r="F4156" s="84">
        <v>55.0</v>
      </c>
    </row>
    <row r="4157">
      <c r="E4157" s="84" t="s">
        <v>4270</v>
      </c>
      <c r="F4157" s="84">
        <v>54.0</v>
      </c>
    </row>
    <row r="4158">
      <c r="E4158" s="84" t="s">
        <v>4271</v>
      </c>
      <c r="F4158" s="84">
        <v>51.0</v>
      </c>
    </row>
    <row r="4159">
      <c r="E4159" s="84" t="s">
        <v>4272</v>
      </c>
      <c r="F4159" s="84">
        <v>55.0</v>
      </c>
    </row>
    <row r="4160">
      <c r="E4160" s="84" t="s">
        <v>4273</v>
      </c>
      <c r="F4160" s="84">
        <v>51.0</v>
      </c>
    </row>
    <row r="4161">
      <c r="E4161" s="84" t="s">
        <v>4274</v>
      </c>
      <c r="F4161" s="84">
        <v>51.0</v>
      </c>
    </row>
    <row r="4162">
      <c r="E4162" s="84" t="s">
        <v>4275</v>
      </c>
      <c r="F4162" s="84">
        <v>54.0</v>
      </c>
    </row>
    <row r="4163">
      <c r="E4163" s="84" t="s">
        <v>4276</v>
      </c>
      <c r="F4163" s="84">
        <v>54.0</v>
      </c>
    </row>
    <row r="4164">
      <c r="E4164" s="84" t="s">
        <v>4277</v>
      </c>
      <c r="F4164" s="84">
        <v>51.0</v>
      </c>
    </row>
    <row r="4165">
      <c r="E4165" s="84" t="s">
        <v>4278</v>
      </c>
      <c r="F4165" s="84">
        <v>54.0</v>
      </c>
    </row>
    <row r="4166">
      <c r="E4166" s="84" t="s">
        <v>4279</v>
      </c>
      <c r="F4166" s="84">
        <v>51.0</v>
      </c>
    </row>
    <row r="4167">
      <c r="E4167" s="84" t="s">
        <v>4280</v>
      </c>
      <c r="F4167" s="84">
        <v>55.0</v>
      </c>
    </row>
    <row r="4168">
      <c r="E4168" s="84" t="s">
        <v>4281</v>
      </c>
      <c r="F4168" s="84">
        <v>54.0</v>
      </c>
    </row>
    <row r="4169">
      <c r="E4169" s="84" t="s">
        <v>4282</v>
      </c>
      <c r="F4169" s="84">
        <v>51.0</v>
      </c>
    </row>
    <row r="4170">
      <c r="E4170" s="84" t="s">
        <v>4283</v>
      </c>
      <c r="F4170" s="84">
        <v>55.0</v>
      </c>
    </row>
    <row r="4171">
      <c r="E4171" s="84" t="s">
        <v>4284</v>
      </c>
      <c r="F4171" s="84">
        <v>54.0</v>
      </c>
    </row>
    <row r="4172">
      <c r="E4172" s="84" t="s">
        <v>4285</v>
      </c>
      <c r="F4172" s="84">
        <v>51.0</v>
      </c>
    </row>
    <row r="4173">
      <c r="E4173" s="84" t="s">
        <v>4286</v>
      </c>
      <c r="F4173" s="84">
        <v>55.0</v>
      </c>
    </row>
    <row r="4174">
      <c r="E4174" s="84" t="s">
        <v>4287</v>
      </c>
      <c r="F4174" s="84">
        <v>54.0</v>
      </c>
    </row>
    <row r="4175">
      <c r="E4175" s="84" t="s">
        <v>4288</v>
      </c>
      <c r="F4175" s="84">
        <v>54.0</v>
      </c>
    </row>
    <row r="4176">
      <c r="E4176" s="84" t="s">
        <v>4289</v>
      </c>
      <c r="F4176" s="84">
        <v>54.0</v>
      </c>
    </row>
    <row r="4177">
      <c r="E4177" s="84" t="s">
        <v>4290</v>
      </c>
      <c r="F4177" s="84">
        <v>51.0</v>
      </c>
    </row>
    <row r="4178">
      <c r="E4178" s="84" t="s">
        <v>4291</v>
      </c>
      <c r="F4178" s="84">
        <v>54.0</v>
      </c>
    </row>
    <row r="4179">
      <c r="E4179" s="84" t="s">
        <v>4292</v>
      </c>
      <c r="F4179" s="84">
        <v>51.0</v>
      </c>
    </row>
    <row r="4180">
      <c r="E4180" s="84" t="s">
        <v>4293</v>
      </c>
      <c r="F4180" s="84">
        <v>53.0</v>
      </c>
    </row>
    <row r="4181">
      <c r="E4181" s="84" t="s">
        <v>4294</v>
      </c>
      <c r="F4181" s="84">
        <v>51.0</v>
      </c>
    </row>
    <row r="4182">
      <c r="E4182" s="84" t="s">
        <v>4295</v>
      </c>
      <c r="F4182" s="84">
        <v>51.0</v>
      </c>
    </row>
    <row r="4183">
      <c r="E4183" s="84" t="s">
        <v>4296</v>
      </c>
      <c r="F4183" s="84">
        <v>51.0</v>
      </c>
    </row>
    <row r="4184">
      <c r="E4184" s="84" t="s">
        <v>4297</v>
      </c>
      <c r="F4184" s="84">
        <v>54.0</v>
      </c>
    </row>
    <row r="4185">
      <c r="E4185" s="84" t="s">
        <v>4298</v>
      </c>
      <c r="F4185" s="84">
        <v>54.0</v>
      </c>
    </row>
    <row r="4186">
      <c r="E4186" s="84" t="s">
        <v>4299</v>
      </c>
      <c r="F4186" s="84">
        <v>54.0</v>
      </c>
    </row>
    <row r="4187">
      <c r="E4187" s="84" t="s">
        <v>4300</v>
      </c>
      <c r="F4187" s="84">
        <v>54.0</v>
      </c>
    </row>
    <row r="4188">
      <c r="E4188" s="84" t="s">
        <v>4301</v>
      </c>
      <c r="F4188" s="84">
        <v>54.0</v>
      </c>
    </row>
    <row r="4189">
      <c r="E4189" s="84" t="s">
        <v>4302</v>
      </c>
      <c r="F4189" s="84">
        <v>54.0</v>
      </c>
    </row>
    <row r="4190">
      <c r="E4190" s="84" t="s">
        <v>4303</v>
      </c>
      <c r="F4190" s="84">
        <v>54.0</v>
      </c>
    </row>
    <row r="4191">
      <c r="E4191" s="84" t="s">
        <v>4304</v>
      </c>
      <c r="F4191" s="84">
        <v>54.0</v>
      </c>
    </row>
    <row r="4192">
      <c r="E4192" s="84" t="s">
        <v>4305</v>
      </c>
      <c r="F4192" s="84">
        <v>54.0</v>
      </c>
    </row>
    <row r="4193">
      <c r="E4193" s="84" t="s">
        <v>4306</v>
      </c>
      <c r="F4193" s="84">
        <v>51.0</v>
      </c>
    </row>
    <row r="4194">
      <c r="E4194" s="84" t="s">
        <v>4307</v>
      </c>
      <c r="F4194" s="84">
        <v>55.0</v>
      </c>
    </row>
    <row r="4195">
      <c r="E4195" s="84" t="s">
        <v>4308</v>
      </c>
      <c r="F4195" s="84">
        <v>55.0</v>
      </c>
    </row>
    <row r="4196">
      <c r="E4196" s="84" t="s">
        <v>4309</v>
      </c>
      <c r="F4196" s="84">
        <v>51.0</v>
      </c>
    </row>
    <row r="4197">
      <c r="E4197" s="84" t="s">
        <v>4310</v>
      </c>
      <c r="F4197" s="84">
        <v>54.0</v>
      </c>
    </row>
    <row r="4198">
      <c r="E4198" s="84" t="s">
        <v>4311</v>
      </c>
      <c r="F4198" s="84">
        <v>55.0</v>
      </c>
    </row>
    <row r="4199">
      <c r="E4199" s="84" t="s">
        <v>4312</v>
      </c>
      <c r="F4199" s="84">
        <v>54.0</v>
      </c>
    </row>
    <row r="4200">
      <c r="E4200" s="84" t="s">
        <v>4313</v>
      </c>
      <c r="F4200" s="84">
        <v>54.0</v>
      </c>
    </row>
    <row r="4201">
      <c r="E4201" s="84" t="s">
        <v>4314</v>
      </c>
      <c r="F4201" s="84">
        <v>55.0</v>
      </c>
    </row>
    <row r="4202">
      <c r="E4202" s="84" t="s">
        <v>4315</v>
      </c>
      <c r="F4202" s="84">
        <v>54.0</v>
      </c>
    </row>
    <row r="4203">
      <c r="E4203" s="84" t="s">
        <v>4316</v>
      </c>
      <c r="F4203" s="84">
        <v>51.0</v>
      </c>
    </row>
    <row r="4204">
      <c r="E4204" s="84" t="s">
        <v>4317</v>
      </c>
      <c r="F4204" s="84">
        <v>55.0</v>
      </c>
    </row>
    <row r="4205">
      <c r="E4205" s="84" t="s">
        <v>4318</v>
      </c>
      <c r="F4205" s="84">
        <v>51.0</v>
      </c>
    </row>
    <row r="4206">
      <c r="E4206" s="84" t="s">
        <v>4319</v>
      </c>
      <c r="F4206" s="84">
        <v>51.0</v>
      </c>
    </row>
    <row r="4207">
      <c r="E4207" s="84" t="s">
        <v>4320</v>
      </c>
      <c r="F4207" s="84">
        <v>55.0</v>
      </c>
    </row>
    <row r="4208">
      <c r="E4208" s="84" t="s">
        <v>4321</v>
      </c>
      <c r="F4208" s="84">
        <v>55.0</v>
      </c>
    </row>
    <row r="4209">
      <c r="E4209" s="84" t="s">
        <v>4322</v>
      </c>
      <c r="F4209" s="84">
        <v>54.0</v>
      </c>
    </row>
    <row r="4210">
      <c r="E4210" s="84" t="s">
        <v>4323</v>
      </c>
      <c r="F4210" s="84">
        <v>51.0</v>
      </c>
    </row>
    <row r="4211">
      <c r="E4211" s="84" t="s">
        <v>4324</v>
      </c>
      <c r="F4211" s="84">
        <v>54.0</v>
      </c>
    </row>
    <row r="4212">
      <c r="E4212" s="84" t="s">
        <v>4325</v>
      </c>
      <c r="F4212" s="84">
        <v>51.0</v>
      </c>
    </row>
    <row r="4213">
      <c r="E4213" s="84" t="s">
        <v>4326</v>
      </c>
      <c r="F4213" s="84">
        <v>55.0</v>
      </c>
    </row>
    <row r="4214">
      <c r="E4214" s="84" t="s">
        <v>4327</v>
      </c>
      <c r="F4214" s="84">
        <v>55.0</v>
      </c>
    </row>
    <row r="4215">
      <c r="E4215" s="84" t="s">
        <v>4328</v>
      </c>
      <c r="F4215" s="84">
        <v>55.0</v>
      </c>
    </row>
    <row r="4216">
      <c r="E4216" s="84" t="s">
        <v>4329</v>
      </c>
      <c r="F4216" s="84">
        <v>51.0</v>
      </c>
    </row>
    <row r="4217">
      <c r="E4217" s="84" t="s">
        <v>4330</v>
      </c>
      <c r="F4217" s="84">
        <v>54.0</v>
      </c>
    </row>
    <row r="4218">
      <c r="E4218" s="84" t="s">
        <v>4331</v>
      </c>
      <c r="F4218" s="84">
        <v>55.0</v>
      </c>
    </row>
    <row r="4219">
      <c r="E4219" s="84" t="s">
        <v>4332</v>
      </c>
      <c r="F4219" s="84">
        <v>51.0</v>
      </c>
    </row>
    <row r="4220">
      <c r="E4220" s="84" t="s">
        <v>4333</v>
      </c>
      <c r="F4220" s="84">
        <v>51.0</v>
      </c>
    </row>
    <row r="4221">
      <c r="E4221" s="84" t="s">
        <v>4334</v>
      </c>
      <c r="F4221" s="84">
        <v>51.0</v>
      </c>
    </row>
    <row r="4222">
      <c r="E4222" s="84" t="s">
        <v>4335</v>
      </c>
      <c r="F4222" s="84">
        <v>51.0</v>
      </c>
    </row>
    <row r="4223">
      <c r="E4223" s="84" t="s">
        <v>4336</v>
      </c>
      <c r="F4223" s="84">
        <v>54.0</v>
      </c>
    </row>
    <row r="4224">
      <c r="E4224" s="84" t="s">
        <v>4337</v>
      </c>
      <c r="F4224" s="84">
        <v>54.0</v>
      </c>
    </row>
    <row r="4225">
      <c r="E4225" s="84" t="s">
        <v>4338</v>
      </c>
      <c r="F4225" s="84">
        <v>51.0</v>
      </c>
    </row>
    <row r="4226">
      <c r="E4226" s="84" t="s">
        <v>4339</v>
      </c>
      <c r="F4226" s="84">
        <v>53.0</v>
      </c>
    </row>
    <row r="4227">
      <c r="E4227" s="84" t="s">
        <v>4340</v>
      </c>
      <c r="F4227" s="84">
        <v>53.0</v>
      </c>
    </row>
    <row r="4228">
      <c r="E4228" s="84" t="s">
        <v>4341</v>
      </c>
      <c r="F4228" s="84">
        <v>55.0</v>
      </c>
    </row>
    <row r="4229">
      <c r="E4229" s="84" t="s">
        <v>4342</v>
      </c>
      <c r="F4229" s="84">
        <v>53.0</v>
      </c>
    </row>
    <row r="4230">
      <c r="E4230" s="84" t="s">
        <v>4343</v>
      </c>
      <c r="F4230" s="84">
        <v>54.0</v>
      </c>
    </row>
    <row r="4231">
      <c r="E4231" s="84" t="s">
        <v>4344</v>
      </c>
      <c r="F4231" s="84">
        <v>54.0</v>
      </c>
    </row>
    <row r="4232">
      <c r="E4232" s="84" t="s">
        <v>4345</v>
      </c>
      <c r="F4232" s="84">
        <v>55.0</v>
      </c>
    </row>
    <row r="4233">
      <c r="E4233" s="84" t="s">
        <v>4346</v>
      </c>
      <c r="F4233" s="84">
        <v>55.0</v>
      </c>
    </row>
    <row r="4234">
      <c r="E4234" s="84" t="s">
        <v>4347</v>
      </c>
      <c r="F4234" s="84">
        <v>55.0</v>
      </c>
    </row>
    <row r="4235">
      <c r="E4235" s="84" t="s">
        <v>4348</v>
      </c>
      <c r="F4235" s="84">
        <v>53.0</v>
      </c>
    </row>
    <row r="4236">
      <c r="E4236" s="84" t="s">
        <v>4349</v>
      </c>
      <c r="F4236" s="84">
        <v>55.0</v>
      </c>
    </row>
    <row r="4237">
      <c r="E4237" s="84" t="s">
        <v>4350</v>
      </c>
      <c r="F4237" s="84">
        <v>53.0</v>
      </c>
    </row>
    <row r="4238">
      <c r="E4238" s="84" t="s">
        <v>4351</v>
      </c>
      <c r="F4238" s="84">
        <v>55.0</v>
      </c>
    </row>
    <row r="4239">
      <c r="E4239" s="84" t="s">
        <v>4352</v>
      </c>
      <c r="F4239" s="84">
        <v>51.0</v>
      </c>
    </row>
    <row r="4240">
      <c r="E4240" s="84" t="s">
        <v>4353</v>
      </c>
      <c r="F4240" s="84">
        <v>54.0</v>
      </c>
    </row>
    <row r="4241">
      <c r="E4241" s="84" t="s">
        <v>4354</v>
      </c>
      <c r="F4241" s="84">
        <v>54.0</v>
      </c>
    </row>
    <row r="4242">
      <c r="E4242" s="84" t="s">
        <v>4355</v>
      </c>
      <c r="F4242" s="84">
        <v>51.0</v>
      </c>
    </row>
    <row r="4243">
      <c r="E4243" s="84" t="s">
        <v>4356</v>
      </c>
      <c r="F4243" s="84">
        <v>51.0</v>
      </c>
    </row>
    <row r="4244">
      <c r="E4244" s="84" t="s">
        <v>4357</v>
      </c>
      <c r="F4244" s="84">
        <v>55.0</v>
      </c>
    </row>
    <row r="4245">
      <c r="E4245" s="84" t="s">
        <v>4358</v>
      </c>
      <c r="F4245" s="84">
        <v>55.0</v>
      </c>
    </row>
    <row r="4246">
      <c r="E4246" s="84" t="s">
        <v>4359</v>
      </c>
      <c r="F4246" s="84">
        <v>55.0</v>
      </c>
    </row>
    <row r="4247">
      <c r="E4247" s="84" t="s">
        <v>4360</v>
      </c>
      <c r="F4247" s="84">
        <v>55.0</v>
      </c>
    </row>
    <row r="4248">
      <c r="E4248" s="84" t="s">
        <v>4361</v>
      </c>
      <c r="F4248" s="84">
        <v>51.0</v>
      </c>
    </row>
    <row r="4249">
      <c r="E4249" s="84" t="s">
        <v>4362</v>
      </c>
      <c r="F4249" s="84">
        <v>51.0</v>
      </c>
    </row>
    <row r="4250">
      <c r="E4250" s="84" t="s">
        <v>4363</v>
      </c>
      <c r="F4250" s="84">
        <v>51.0</v>
      </c>
    </row>
    <row r="4251">
      <c r="E4251" s="84" t="s">
        <v>4364</v>
      </c>
      <c r="F4251" s="84">
        <v>54.0</v>
      </c>
    </row>
    <row r="4252">
      <c r="E4252" s="84" t="s">
        <v>4365</v>
      </c>
      <c r="F4252" s="84">
        <v>51.0</v>
      </c>
    </row>
    <row r="4253">
      <c r="E4253" s="84" t="s">
        <v>4366</v>
      </c>
      <c r="F4253" s="84">
        <v>55.0</v>
      </c>
    </row>
    <row r="4254">
      <c r="E4254" s="84" t="s">
        <v>4367</v>
      </c>
      <c r="F4254" s="84">
        <v>54.0</v>
      </c>
    </row>
    <row r="4255">
      <c r="E4255" s="84" t="s">
        <v>4368</v>
      </c>
      <c r="F4255" s="84">
        <v>55.0</v>
      </c>
    </row>
    <row r="4256">
      <c r="E4256" s="84" t="s">
        <v>4369</v>
      </c>
      <c r="F4256" s="84">
        <v>54.0</v>
      </c>
    </row>
    <row r="4257">
      <c r="E4257" s="84" t="s">
        <v>4370</v>
      </c>
      <c r="F4257" s="84">
        <v>55.0</v>
      </c>
    </row>
    <row r="4258">
      <c r="E4258" s="84" t="s">
        <v>4371</v>
      </c>
      <c r="F4258" s="84">
        <v>51.0</v>
      </c>
    </row>
    <row r="4259">
      <c r="E4259" s="84" t="s">
        <v>4372</v>
      </c>
      <c r="F4259" s="84">
        <v>55.0</v>
      </c>
    </row>
    <row r="4260">
      <c r="E4260" s="84" t="s">
        <v>4373</v>
      </c>
      <c r="F4260" s="84">
        <v>54.0</v>
      </c>
    </row>
    <row r="4261">
      <c r="E4261" s="84" t="s">
        <v>4374</v>
      </c>
      <c r="F4261" s="84">
        <v>53.0</v>
      </c>
    </row>
    <row r="4262">
      <c r="E4262" s="84" t="s">
        <v>4375</v>
      </c>
      <c r="F4262" s="84">
        <v>51.0</v>
      </c>
    </row>
    <row r="4263">
      <c r="E4263" s="84" t="s">
        <v>4376</v>
      </c>
      <c r="F4263" s="84">
        <v>51.0</v>
      </c>
    </row>
    <row r="4264">
      <c r="E4264" s="84" t="s">
        <v>4377</v>
      </c>
      <c r="F4264" s="84">
        <v>51.0</v>
      </c>
    </row>
    <row r="4265">
      <c r="E4265" s="84" t="s">
        <v>4378</v>
      </c>
      <c r="F4265" s="84">
        <v>55.0</v>
      </c>
    </row>
    <row r="4266">
      <c r="E4266" s="84" t="s">
        <v>4379</v>
      </c>
      <c r="F4266" s="84">
        <v>55.0</v>
      </c>
    </row>
    <row r="4267">
      <c r="E4267" s="84" t="s">
        <v>4380</v>
      </c>
      <c r="F4267" s="84">
        <v>51.0</v>
      </c>
    </row>
    <row r="4268">
      <c r="E4268" s="84" t="s">
        <v>4381</v>
      </c>
      <c r="F4268" s="84">
        <v>54.0</v>
      </c>
    </row>
    <row r="4269">
      <c r="E4269" s="84" t="s">
        <v>4382</v>
      </c>
      <c r="F4269" s="84">
        <v>54.0</v>
      </c>
    </row>
    <row r="4270">
      <c r="E4270" s="84" t="s">
        <v>4383</v>
      </c>
      <c r="F4270" s="84">
        <v>55.0</v>
      </c>
    </row>
    <row r="4271">
      <c r="E4271" s="84" t="s">
        <v>4384</v>
      </c>
      <c r="F4271" s="84">
        <v>55.0</v>
      </c>
    </row>
    <row r="4272">
      <c r="E4272" s="84" t="s">
        <v>4385</v>
      </c>
      <c r="F4272" s="84">
        <v>55.0</v>
      </c>
    </row>
    <row r="4273">
      <c r="E4273" s="84" t="s">
        <v>4386</v>
      </c>
      <c r="F4273" s="84">
        <v>55.0</v>
      </c>
    </row>
    <row r="4274">
      <c r="E4274" s="84" t="s">
        <v>4387</v>
      </c>
      <c r="F4274" s="84">
        <v>55.0</v>
      </c>
    </row>
    <row r="4275">
      <c r="E4275" s="84" t="s">
        <v>4388</v>
      </c>
      <c r="F4275" s="84">
        <v>55.0</v>
      </c>
    </row>
    <row r="4276">
      <c r="E4276" s="84" t="s">
        <v>4389</v>
      </c>
      <c r="F4276" s="84">
        <v>51.0</v>
      </c>
    </row>
    <row r="4277">
      <c r="E4277" s="84" t="s">
        <v>4390</v>
      </c>
      <c r="F4277" s="84">
        <v>54.0</v>
      </c>
    </row>
    <row r="4278">
      <c r="E4278" s="84" t="s">
        <v>4391</v>
      </c>
      <c r="F4278" s="84">
        <v>55.0</v>
      </c>
    </row>
    <row r="4279">
      <c r="E4279" s="84" t="s">
        <v>4392</v>
      </c>
      <c r="F4279" s="84">
        <v>54.0</v>
      </c>
    </row>
    <row r="4280">
      <c r="E4280" s="84" t="s">
        <v>4393</v>
      </c>
      <c r="F4280" s="84">
        <v>51.0</v>
      </c>
    </row>
    <row r="4281">
      <c r="E4281" s="84" t="s">
        <v>4394</v>
      </c>
      <c r="F4281" s="84">
        <v>51.0</v>
      </c>
    </row>
    <row r="4282">
      <c r="E4282" s="84" t="s">
        <v>4395</v>
      </c>
      <c r="F4282" s="84">
        <v>55.0</v>
      </c>
    </row>
    <row r="4283">
      <c r="E4283" s="84" t="s">
        <v>4396</v>
      </c>
      <c r="F4283" s="84">
        <v>51.0</v>
      </c>
    </row>
    <row r="4284">
      <c r="E4284" s="84" t="s">
        <v>4397</v>
      </c>
      <c r="F4284" s="84">
        <v>55.0</v>
      </c>
    </row>
    <row r="4285">
      <c r="E4285" s="84" t="s">
        <v>4398</v>
      </c>
      <c r="F4285" s="84">
        <v>55.0</v>
      </c>
    </row>
    <row r="4286">
      <c r="E4286" s="84" t="s">
        <v>4399</v>
      </c>
      <c r="F4286" s="84">
        <v>54.0</v>
      </c>
    </row>
    <row r="4287">
      <c r="E4287" s="84" t="s">
        <v>4400</v>
      </c>
      <c r="F4287" s="84">
        <v>53.0</v>
      </c>
    </row>
    <row r="4288">
      <c r="E4288" s="84" t="s">
        <v>4401</v>
      </c>
      <c r="F4288" s="84">
        <v>53.0</v>
      </c>
    </row>
    <row r="4289">
      <c r="E4289" s="84" t="s">
        <v>4402</v>
      </c>
      <c r="F4289" s="84">
        <v>55.0</v>
      </c>
    </row>
    <row r="4290">
      <c r="E4290" s="84" t="s">
        <v>4403</v>
      </c>
      <c r="F4290" s="84">
        <v>55.0</v>
      </c>
    </row>
    <row r="4291">
      <c r="E4291" s="84" t="s">
        <v>4404</v>
      </c>
      <c r="F4291" s="84">
        <v>55.0</v>
      </c>
    </row>
    <row r="4292">
      <c r="E4292" s="84" t="s">
        <v>4405</v>
      </c>
      <c r="F4292" s="84">
        <v>51.0</v>
      </c>
    </row>
    <row r="4293">
      <c r="E4293" s="84" t="s">
        <v>4406</v>
      </c>
      <c r="F4293" s="84">
        <v>55.0</v>
      </c>
    </row>
    <row r="4294">
      <c r="E4294" s="84" t="s">
        <v>4407</v>
      </c>
      <c r="F4294" s="84">
        <v>54.0</v>
      </c>
    </row>
    <row r="4295">
      <c r="E4295" s="84" t="s">
        <v>4408</v>
      </c>
      <c r="F4295" s="84">
        <v>54.0</v>
      </c>
    </row>
    <row r="4296">
      <c r="E4296" s="84" t="s">
        <v>4409</v>
      </c>
      <c r="F4296" s="84">
        <v>55.0</v>
      </c>
    </row>
    <row r="4297">
      <c r="E4297" s="84" t="s">
        <v>4410</v>
      </c>
      <c r="F4297" s="84">
        <v>55.0</v>
      </c>
    </row>
    <row r="4298">
      <c r="E4298" s="84" t="s">
        <v>4411</v>
      </c>
      <c r="F4298" s="84">
        <v>54.0</v>
      </c>
    </row>
    <row r="4299">
      <c r="E4299" s="84" t="s">
        <v>4412</v>
      </c>
      <c r="F4299" s="84">
        <v>55.0</v>
      </c>
    </row>
    <row r="4300">
      <c r="E4300" s="84" t="s">
        <v>4413</v>
      </c>
      <c r="F4300" s="84">
        <v>54.0</v>
      </c>
    </row>
    <row r="4301">
      <c r="E4301" s="84" t="s">
        <v>4414</v>
      </c>
      <c r="F4301" s="84">
        <v>55.0</v>
      </c>
    </row>
    <row r="4302">
      <c r="E4302" s="84" t="s">
        <v>4415</v>
      </c>
      <c r="F4302" s="84">
        <v>54.0</v>
      </c>
    </row>
    <row r="4303">
      <c r="E4303" s="84" t="s">
        <v>4416</v>
      </c>
      <c r="F4303" s="84">
        <v>55.0</v>
      </c>
    </row>
    <row r="4304">
      <c r="E4304" s="84" t="s">
        <v>4417</v>
      </c>
      <c r="F4304" s="84">
        <v>51.0</v>
      </c>
    </row>
    <row r="4305">
      <c r="E4305" s="84" t="s">
        <v>4418</v>
      </c>
      <c r="F4305" s="84">
        <v>54.0</v>
      </c>
    </row>
    <row r="4306">
      <c r="E4306" s="84" t="s">
        <v>4419</v>
      </c>
      <c r="F4306" s="84">
        <v>55.0</v>
      </c>
    </row>
    <row r="4307">
      <c r="E4307" s="84" t="s">
        <v>4420</v>
      </c>
      <c r="F4307" s="84">
        <v>54.0</v>
      </c>
    </row>
    <row r="4308">
      <c r="E4308" s="84" t="s">
        <v>4421</v>
      </c>
      <c r="F4308" s="84">
        <v>55.0</v>
      </c>
    </row>
    <row r="4309">
      <c r="E4309" s="84" t="s">
        <v>4422</v>
      </c>
      <c r="F4309" s="84">
        <v>54.0</v>
      </c>
    </row>
    <row r="4310">
      <c r="E4310" s="84" t="s">
        <v>4423</v>
      </c>
      <c r="F4310" s="84">
        <v>51.0</v>
      </c>
    </row>
    <row r="4311">
      <c r="E4311" s="84" t="s">
        <v>4424</v>
      </c>
      <c r="F4311" s="84">
        <v>55.0</v>
      </c>
    </row>
    <row r="4312">
      <c r="E4312" s="84" t="s">
        <v>4425</v>
      </c>
      <c r="F4312" s="84">
        <v>53.0</v>
      </c>
    </row>
    <row r="4313">
      <c r="E4313" s="84" t="s">
        <v>4426</v>
      </c>
      <c r="F4313" s="84">
        <v>54.0</v>
      </c>
    </row>
    <row r="4314">
      <c r="E4314" s="84" t="s">
        <v>4427</v>
      </c>
      <c r="F4314" s="84">
        <v>51.0</v>
      </c>
    </row>
    <row r="4315">
      <c r="E4315" s="84" t="s">
        <v>4428</v>
      </c>
      <c r="F4315" s="84">
        <v>54.0</v>
      </c>
    </row>
    <row r="4316">
      <c r="E4316" s="84" t="s">
        <v>4429</v>
      </c>
      <c r="F4316" s="84">
        <v>51.0</v>
      </c>
    </row>
    <row r="4317">
      <c r="E4317" s="84" t="s">
        <v>4430</v>
      </c>
      <c r="F4317" s="84">
        <v>53.0</v>
      </c>
    </row>
    <row r="4318">
      <c r="E4318" s="84" t="s">
        <v>4431</v>
      </c>
      <c r="F4318" s="84">
        <v>55.0</v>
      </c>
    </row>
    <row r="4319">
      <c r="E4319" s="84" t="s">
        <v>4432</v>
      </c>
      <c r="F4319" s="84">
        <v>54.0</v>
      </c>
    </row>
    <row r="4320">
      <c r="E4320" s="84" t="s">
        <v>4433</v>
      </c>
      <c r="F4320" s="84">
        <v>55.0</v>
      </c>
    </row>
    <row r="4321">
      <c r="E4321" s="84" t="s">
        <v>4434</v>
      </c>
      <c r="F4321" s="84">
        <v>55.0</v>
      </c>
    </row>
    <row r="4322">
      <c r="E4322" s="84" t="s">
        <v>4435</v>
      </c>
      <c r="F4322" s="84">
        <v>55.0</v>
      </c>
    </row>
    <row r="4323">
      <c r="E4323" s="84" t="s">
        <v>4436</v>
      </c>
      <c r="F4323" s="84">
        <v>55.0</v>
      </c>
    </row>
    <row r="4324">
      <c r="E4324" s="84" t="s">
        <v>4437</v>
      </c>
      <c r="F4324" s="84">
        <v>55.0</v>
      </c>
    </row>
    <row r="4325">
      <c r="E4325" s="84" t="s">
        <v>4438</v>
      </c>
      <c r="F4325" s="84">
        <v>51.0</v>
      </c>
    </row>
    <row r="4326">
      <c r="E4326" s="84" t="s">
        <v>4439</v>
      </c>
      <c r="F4326" s="84">
        <v>55.0</v>
      </c>
    </row>
    <row r="4327">
      <c r="E4327" s="84" t="s">
        <v>4440</v>
      </c>
      <c r="F4327" s="84">
        <v>55.0</v>
      </c>
    </row>
    <row r="4328">
      <c r="E4328" s="84" t="s">
        <v>4441</v>
      </c>
      <c r="F4328" s="84">
        <v>55.0</v>
      </c>
    </row>
    <row r="4329">
      <c r="E4329" s="84" t="s">
        <v>4442</v>
      </c>
      <c r="F4329" s="84">
        <v>51.0</v>
      </c>
    </row>
    <row r="4330">
      <c r="E4330" s="84" t="s">
        <v>4443</v>
      </c>
      <c r="F4330" s="84">
        <v>55.0</v>
      </c>
    </row>
    <row r="4331">
      <c r="E4331" s="84" t="s">
        <v>4444</v>
      </c>
      <c r="F4331" s="84">
        <v>54.0</v>
      </c>
    </row>
    <row r="4332">
      <c r="E4332" s="84" t="s">
        <v>4445</v>
      </c>
      <c r="F4332" s="84">
        <v>54.0</v>
      </c>
    </row>
    <row r="4333">
      <c r="E4333" s="84" t="s">
        <v>4446</v>
      </c>
      <c r="F4333" s="84">
        <v>55.0</v>
      </c>
    </row>
    <row r="4334">
      <c r="E4334" s="84" t="s">
        <v>4447</v>
      </c>
      <c r="F4334" s="84">
        <v>51.0</v>
      </c>
    </row>
    <row r="4335">
      <c r="E4335" s="84" t="s">
        <v>4448</v>
      </c>
      <c r="F4335" s="84">
        <v>55.0</v>
      </c>
    </row>
    <row r="4336">
      <c r="E4336" s="84" t="s">
        <v>4449</v>
      </c>
      <c r="F4336" s="84">
        <v>51.0</v>
      </c>
    </row>
    <row r="4337">
      <c r="E4337" s="84" t="s">
        <v>4450</v>
      </c>
      <c r="F4337" s="84">
        <v>51.0</v>
      </c>
    </row>
    <row r="4338">
      <c r="E4338" s="84" t="s">
        <v>4451</v>
      </c>
      <c r="F4338" s="84">
        <v>54.0</v>
      </c>
    </row>
    <row r="4339">
      <c r="E4339" s="84" t="s">
        <v>4452</v>
      </c>
      <c r="F4339" s="84">
        <v>55.0</v>
      </c>
    </row>
    <row r="4340">
      <c r="E4340" s="84" t="s">
        <v>4453</v>
      </c>
      <c r="F4340" s="84">
        <v>55.0</v>
      </c>
    </row>
    <row r="4341">
      <c r="E4341" s="84" t="s">
        <v>4454</v>
      </c>
      <c r="F4341" s="84">
        <v>51.0</v>
      </c>
    </row>
    <row r="4342">
      <c r="E4342" s="84" t="s">
        <v>4455</v>
      </c>
      <c r="F4342" s="84">
        <v>54.0</v>
      </c>
    </row>
    <row r="4343">
      <c r="E4343" s="84" t="s">
        <v>4456</v>
      </c>
      <c r="F4343" s="84">
        <v>55.0</v>
      </c>
    </row>
    <row r="4344">
      <c r="E4344" s="84" t="s">
        <v>4457</v>
      </c>
      <c r="F4344" s="84">
        <v>51.0</v>
      </c>
    </row>
    <row r="4345">
      <c r="E4345" s="84" t="s">
        <v>4458</v>
      </c>
      <c r="F4345" s="84">
        <v>54.0</v>
      </c>
    </row>
    <row r="4346">
      <c r="E4346" s="84" t="s">
        <v>4459</v>
      </c>
      <c r="F4346" s="84">
        <v>51.0</v>
      </c>
    </row>
    <row r="4347">
      <c r="E4347" s="84" t="s">
        <v>4460</v>
      </c>
      <c r="F4347" s="84">
        <v>51.0</v>
      </c>
    </row>
    <row r="4348">
      <c r="E4348" s="84" t="s">
        <v>4461</v>
      </c>
      <c r="F4348" s="84">
        <v>54.0</v>
      </c>
    </row>
    <row r="4349">
      <c r="E4349" s="84" t="s">
        <v>4462</v>
      </c>
      <c r="F4349" s="84">
        <v>55.0</v>
      </c>
    </row>
    <row r="4350">
      <c r="E4350" s="84" t="s">
        <v>4463</v>
      </c>
      <c r="F4350" s="84">
        <v>54.0</v>
      </c>
    </row>
    <row r="4351">
      <c r="E4351" s="84" t="s">
        <v>4464</v>
      </c>
      <c r="F4351" s="84">
        <v>55.0</v>
      </c>
    </row>
    <row r="4352">
      <c r="E4352" s="84" t="s">
        <v>4465</v>
      </c>
      <c r="F4352" s="84">
        <v>51.0</v>
      </c>
    </row>
    <row r="4353">
      <c r="E4353" s="84" t="s">
        <v>4466</v>
      </c>
      <c r="F4353" s="84">
        <v>51.0</v>
      </c>
    </row>
    <row r="4354">
      <c r="E4354" s="84" t="s">
        <v>4467</v>
      </c>
      <c r="F4354" s="84">
        <v>54.0</v>
      </c>
    </row>
    <row r="4355">
      <c r="E4355" s="84" t="s">
        <v>4468</v>
      </c>
      <c r="F4355" s="84">
        <v>51.0</v>
      </c>
    </row>
    <row r="4356">
      <c r="E4356" s="84" t="s">
        <v>4469</v>
      </c>
      <c r="F4356" s="84">
        <v>54.0</v>
      </c>
    </row>
    <row r="4357">
      <c r="E4357" s="84" t="s">
        <v>4470</v>
      </c>
      <c r="F4357" s="84">
        <v>54.0</v>
      </c>
    </row>
    <row r="4358">
      <c r="E4358" s="84" t="s">
        <v>4471</v>
      </c>
      <c r="F4358" s="84">
        <v>51.0</v>
      </c>
    </row>
    <row r="4359">
      <c r="E4359" s="84" t="s">
        <v>4472</v>
      </c>
      <c r="F4359" s="84">
        <v>51.0</v>
      </c>
    </row>
    <row r="4360">
      <c r="E4360" s="84" t="s">
        <v>4473</v>
      </c>
      <c r="F4360" s="84">
        <v>51.0</v>
      </c>
    </row>
    <row r="4361">
      <c r="E4361" s="84" t="s">
        <v>4474</v>
      </c>
      <c r="F4361" s="84">
        <v>55.0</v>
      </c>
    </row>
    <row r="4362">
      <c r="E4362" s="84" t="s">
        <v>4475</v>
      </c>
      <c r="F4362" s="84">
        <v>51.0</v>
      </c>
    </row>
    <row r="4363">
      <c r="E4363" s="84" t="s">
        <v>4476</v>
      </c>
      <c r="F4363" s="84">
        <v>55.0</v>
      </c>
    </row>
    <row r="4364">
      <c r="E4364" s="84" t="s">
        <v>4477</v>
      </c>
      <c r="F4364" s="84">
        <v>51.0</v>
      </c>
    </row>
    <row r="4365">
      <c r="E4365" s="84" t="s">
        <v>4478</v>
      </c>
      <c r="F4365" s="84">
        <v>51.0</v>
      </c>
    </row>
    <row r="4366">
      <c r="E4366" s="84" t="s">
        <v>4479</v>
      </c>
      <c r="F4366" s="84">
        <v>54.0</v>
      </c>
    </row>
    <row r="4367">
      <c r="E4367" s="84" t="s">
        <v>4480</v>
      </c>
      <c r="F4367" s="84">
        <v>55.0</v>
      </c>
    </row>
    <row r="4368">
      <c r="E4368" s="84" t="s">
        <v>4481</v>
      </c>
      <c r="F4368" s="84">
        <v>55.0</v>
      </c>
    </row>
    <row r="4369">
      <c r="E4369" s="84" t="s">
        <v>4482</v>
      </c>
      <c r="F4369" s="84">
        <v>51.0</v>
      </c>
    </row>
    <row r="4370">
      <c r="E4370" s="84" t="s">
        <v>4483</v>
      </c>
      <c r="F4370" s="84">
        <v>51.0</v>
      </c>
    </row>
    <row r="4371">
      <c r="E4371" s="84" t="s">
        <v>4484</v>
      </c>
      <c r="F4371" s="84">
        <v>51.0</v>
      </c>
    </row>
    <row r="4372">
      <c r="E4372" s="84" t="s">
        <v>4485</v>
      </c>
      <c r="F4372" s="84">
        <v>54.0</v>
      </c>
    </row>
    <row r="4373">
      <c r="E4373" s="84" t="s">
        <v>4486</v>
      </c>
      <c r="F4373" s="84">
        <v>51.0</v>
      </c>
    </row>
    <row r="4374">
      <c r="E4374" s="84" t="s">
        <v>4487</v>
      </c>
      <c r="F4374" s="84">
        <v>51.0</v>
      </c>
    </row>
    <row r="4375">
      <c r="E4375" s="84" t="s">
        <v>4488</v>
      </c>
      <c r="F4375" s="84">
        <v>55.0</v>
      </c>
    </row>
    <row r="4376">
      <c r="E4376" s="84" t="s">
        <v>4489</v>
      </c>
      <c r="F4376" s="84">
        <v>51.0</v>
      </c>
    </row>
    <row r="4377">
      <c r="E4377" s="84" t="s">
        <v>4490</v>
      </c>
      <c r="F4377" s="84">
        <v>54.0</v>
      </c>
    </row>
    <row r="4378">
      <c r="E4378" s="84" t="s">
        <v>4491</v>
      </c>
      <c r="F4378" s="84">
        <v>55.0</v>
      </c>
    </row>
    <row r="4379">
      <c r="E4379" s="84" t="s">
        <v>4492</v>
      </c>
      <c r="F4379" s="84">
        <v>54.0</v>
      </c>
    </row>
    <row r="4380">
      <c r="E4380" s="84" t="s">
        <v>4493</v>
      </c>
      <c r="F4380" s="84">
        <v>51.0</v>
      </c>
    </row>
    <row r="4381">
      <c r="E4381" s="84" t="s">
        <v>4494</v>
      </c>
      <c r="F4381" s="84">
        <v>55.0</v>
      </c>
    </row>
    <row r="4382">
      <c r="E4382" s="84" t="s">
        <v>4495</v>
      </c>
      <c r="F4382" s="84">
        <v>51.0</v>
      </c>
    </row>
    <row r="4383">
      <c r="E4383" s="84" t="s">
        <v>4496</v>
      </c>
      <c r="F4383" s="84">
        <v>54.0</v>
      </c>
    </row>
    <row r="4384">
      <c r="E4384" s="84" t="s">
        <v>4497</v>
      </c>
      <c r="F4384" s="84">
        <v>55.0</v>
      </c>
    </row>
    <row r="4385">
      <c r="E4385" s="84" t="s">
        <v>4498</v>
      </c>
      <c r="F4385" s="84">
        <v>51.0</v>
      </c>
    </row>
    <row r="4386">
      <c r="E4386" s="84" t="s">
        <v>4499</v>
      </c>
      <c r="F4386" s="84">
        <v>55.0</v>
      </c>
    </row>
    <row r="4387">
      <c r="E4387" s="84" t="s">
        <v>4500</v>
      </c>
      <c r="F4387" s="84">
        <v>53.0</v>
      </c>
    </row>
    <row r="4388">
      <c r="E4388" s="84" t="s">
        <v>4501</v>
      </c>
      <c r="F4388" s="84">
        <v>55.0</v>
      </c>
    </row>
    <row r="4389">
      <c r="E4389" s="84" t="s">
        <v>4502</v>
      </c>
      <c r="F4389" s="84">
        <v>54.0</v>
      </c>
    </row>
    <row r="4390">
      <c r="E4390" s="84" t="s">
        <v>4503</v>
      </c>
      <c r="F4390" s="84">
        <v>55.0</v>
      </c>
    </row>
    <row r="4391">
      <c r="E4391" s="84" t="s">
        <v>4504</v>
      </c>
      <c r="F4391" s="84">
        <v>55.0</v>
      </c>
    </row>
    <row r="4392">
      <c r="E4392" s="84" t="s">
        <v>4505</v>
      </c>
      <c r="F4392" s="84">
        <v>54.0</v>
      </c>
    </row>
    <row r="4393">
      <c r="E4393" s="84" t="s">
        <v>4506</v>
      </c>
      <c r="F4393" s="84">
        <v>51.0</v>
      </c>
    </row>
    <row r="4394">
      <c r="E4394" s="84" t="s">
        <v>4507</v>
      </c>
      <c r="F4394" s="84">
        <v>51.0</v>
      </c>
    </row>
    <row r="4395">
      <c r="E4395" s="84" t="s">
        <v>4508</v>
      </c>
      <c r="F4395" s="84">
        <v>51.0</v>
      </c>
    </row>
    <row r="4396">
      <c r="E4396" s="84" t="s">
        <v>4509</v>
      </c>
      <c r="F4396" s="84">
        <v>54.0</v>
      </c>
    </row>
    <row r="4397">
      <c r="E4397" s="84" t="s">
        <v>4510</v>
      </c>
      <c r="F4397" s="84">
        <v>51.0</v>
      </c>
    </row>
    <row r="4398">
      <c r="E4398" s="84" t="s">
        <v>4511</v>
      </c>
      <c r="F4398" s="84">
        <v>51.0</v>
      </c>
    </row>
    <row r="4399">
      <c r="E4399" s="84" t="s">
        <v>4512</v>
      </c>
      <c r="F4399" s="84">
        <v>54.0</v>
      </c>
    </row>
    <row r="4400">
      <c r="E4400" s="84" t="s">
        <v>4513</v>
      </c>
      <c r="F4400" s="84">
        <v>51.0</v>
      </c>
    </row>
    <row r="4401">
      <c r="E4401" s="84" t="s">
        <v>4514</v>
      </c>
      <c r="F4401" s="84">
        <v>54.0</v>
      </c>
    </row>
    <row r="4402">
      <c r="E4402" s="84" t="s">
        <v>4515</v>
      </c>
      <c r="F4402" s="84">
        <v>51.0</v>
      </c>
    </row>
    <row r="4403">
      <c r="E4403" s="84" t="s">
        <v>4516</v>
      </c>
      <c r="F4403" s="84">
        <v>55.0</v>
      </c>
    </row>
    <row r="4404">
      <c r="E4404" s="84" t="s">
        <v>4517</v>
      </c>
      <c r="F4404" s="84">
        <v>54.0</v>
      </c>
    </row>
    <row r="4405">
      <c r="E4405" s="84" t="s">
        <v>4518</v>
      </c>
      <c r="F4405" s="84">
        <v>54.0</v>
      </c>
    </row>
    <row r="4406">
      <c r="E4406" s="84" t="s">
        <v>4519</v>
      </c>
      <c r="F4406" s="84">
        <v>54.0</v>
      </c>
    </row>
    <row r="4407">
      <c r="E4407" s="84" t="s">
        <v>4520</v>
      </c>
      <c r="F4407" s="84">
        <v>54.0</v>
      </c>
    </row>
    <row r="4408">
      <c r="E4408" s="84" t="s">
        <v>4521</v>
      </c>
      <c r="F4408" s="84">
        <v>55.0</v>
      </c>
    </row>
    <row r="4409">
      <c r="E4409" s="84" t="s">
        <v>4522</v>
      </c>
      <c r="F4409" s="84">
        <v>54.0</v>
      </c>
    </row>
    <row r="4410">
      <c r="E4410" s="84" t="s">
        <v>4523</v>
      </c>
      <c r="F4410" s="84">
        <v>55.0</v>
      </c>
    </row>
    <row r="4411">
      <c r="E4411" s="84" t="s">
        <v>4524</v>
      </c>
      <c r="F4411" s="84">
        <v>55.0</v>
      </c>
    </row>
    <row r="4412">
      <c r="E4412" s="84" t="s">
        <v>4525</v>
      </c>
      <c r="F4412" s="84">
        <v>55.0</v>
      </c>
    </row>
    <row r="4413">
      <c r="E4413" s="84" t="s">
        <v>4526</v>
      </c>
      <c r="F4413" s="84">
        <v>51.0</v>
      </c>
    </row>
    <row r="4414">
      <c r="E4414" s="84" t="s">
        <v>4527</v>
      </c>
      <c r="F4414" s="84">
        <v>51.0</v>
      </c>
    </row>
    <row r="4415">
      <c r="E4415" s="84" t="s">
        <v>4528</v>
      </c>
      <c r="F4415" s="84">
        <v>49.0</v>
      </c>
    </row>
    <row r="4416">
      <c r="E4416" s="84" t="s">
        <v>4529</v>
      </c>
      <c r="F4416" s="84">
        <v>49.0</v>
      </c>
    </row>
    <row r="4417">
      <c r="E4417" s="84" t="s">
        <v>4530</v>
      </c>
      <c r="F4417" s="84">
        <v>47.0</v>
      </c>
    </row>
    <row r="4418">
      <c r="E4418" s="84" t="s">
        <v>4531</v>
      </c>
      <c r="F4418" s="84">
        <v>47.0</v>
      </c>
    </row>
    <row r="4419">
      <c r="E4419" s="84" t="s">
        <v>4532</v>
      </c>
      <c r="F4419" s="84">
        <v>49.0</v>
      </c>
    </row>
    <row r="4420">
      <c r="E4420" s="84" t="s">
        <v>4533</v>
      </c>
      <c r="F4420" s="84">
        <v>49.0</v>
      </c>
    </row>
    <row r="4421">
      <c r="E4421" s="84" t="s">
        <v>4534</v>
      </c>
      <c r="F4421" s="84">
        <v>49.0</v>
      </c>
    </row>
    <row r="4422">
      <c r="E4422" s="84" t="s">
        <v>4535</v>
      </c>
      <c r="F4422" s="84">
        <v>48.0</v>
      </c>
    </row>
    <row r="4423">
      <c r="E4423" s="84" t="s">
        <v>4536</v>
      </c>
      <c r="F4423" s="84">
        <v>48.0</v>
      </c>
    </row>
    <row r="4424">
      <c r="E4424" s="84" t="s">
        <v>4537</v>
      </c>
      <c r="F4424" s="84">
        <v>49.0</v>
      </c>
    </row>
    <row r="4425">
      <c r="E4425" s="84" t="s">
        <v>4538</v>
      </c>
      <c r="F4425" s="84">
        <v>49.0</v>
      </c>
    </row>
    <row r="4426">
      <c r="E4426" s="84" t="s">
        <v>4539</v>
      </c>
      <c r="F4426" s="84">
        <v>48.0</v>
      </c>
    </row>
    <row r="4427">
      <c r="E4427" s="84" t="s">
        <v>4540</v>
      </c>
      <c r="F4427" s="84">
        <v>49.0</v>
      </c>
    </row>
    <row r="4428">
      <c r="E4428" s="84" t="s">
        <v>4541</v>
      </c>
      <c r="F4428" s="84">
        <v>48.0</v>
      </c>
    </row>
    <row r="4429">
      <c r="E4429" s="84" t="s">
        <v>4542</v>
      </c>
      <c r="F4429" s="84">
        <v>48.0</v>
      </c>
    </row>
    <row r="4430">
      <c r="E4430" s="84" t="s">
        <v>4543</v>
      </c>
      <c r="F4430" s="84">
        <v>47.0</v>
      </c>
    </row>
    <row r="4431">
      <c r="E4431" s="84" t="s">
        <v>4544</v>
      </c>
      <c r="F4431" s="84">
        <v>49.0</v>
      </c>
    </row>
    <row r="4432">
      <c r="E4432" s="84" t="s">
        <v>4545</v>
      </c>
      <c r="F4432" s="84">
        <v>47.0</v>
      </c>
    </row>
    <row r="4433">
      <c r="E4433" s="84" t="s">
        <v>4546</v>
      </c>
      <c r="F4433" s="84">
        <v>48.0</v>
      </c>
    </row>
    <row r="4434">
      <c r="E4434" s="84" t="s">
        <v>4547</v>
      </c>
      <c r="F4434" s="84">
        <v>48.0</v>
      </c>
    </row>
    <row r="4435">
      <c r="E4435" s="84" t="s">
        <v>4548</v>
      </c>
      <c r="F4435" s="84">
        <v>49.0</v>
      </c>
    </row>
    <row r="4436">
      <c r="E4436" s="84" t="s">
        <v>4549</v>
      </c>
      <c r="F4436" s="84">
        <v>49.0</v>
      </c>
    </row>
    <row r="4437">
      <c r="E4437" s="84" t="s">
        <v>4550</v>
      </c>
      <c r="F4437" s="84">
        <v>47.0</v>
      </c>
    </row>
    <row r="4438">
      <c r="E4438" s="84" t="s">
        <v>4551</v>
      </c>
      <c r="F4438" s="84">
        <v>47.0</v>
      </c>
    </row>
    <row r="4439">
      <c r="E4439" s="84" t="s">
        <v>4552</v>
      </c>
      <c r="F4439" s="84">
        <v>47.0</v>
      </c>
    </row>
    <row r="4440">
      <c r="E4440" s="84" t="s">
        <v>4553</v>
      </c>
      <c r="F4440" s="84">
        <v>48.0</v>
      </c>
    </row>
    <row r="4441">
      <c r="E4441" s="84" t="s">
        <v>4554</v>
      </c>
      <c r="F4441" s="84">
        <v>47.0</v>
      </c>
    </row>
    <row r="4442">
      <c r="E4442" s="84" t="s">
        <v>4555</v>
      </c>
      <c r="F4442" s="84">
        <v>47.0</v>
      </c>
    </row>
    <row r="4443">
      <c r="E4443" s="84" t="s">
        <v>4556</v>
      </c>
      <c r="F4443" s="84">
        <v>48.0</v>
      </c>
    </row>
    <row r="4444">
      <c r="E4444" s="84" t="s">
        <v>4557</v>
      </c>
      <c r="F4444" s="84">
        <v>47.0</v>
      </c>
    </row>
    <row r="4445">
      <c r="E4445" s="84" t="s">
        <v>4558</v>
      </c>
      <c r="F4445" s="84">
        <v>49.0</v>
      </c>
    </row>
    <row r="4446">
      <c r="E4446" s="84" t="s">
        <v>4559</v>
      </c>
      <c r="F4446" s="84">
        <v>49.0</v>
      </c>
    </row>
    <row r="4447">
      <c r="E4447" s="84" t="s">
        <v>4560</v>
      </c>
      <c r="F4447" s="84">
        <v>47.0</v>
      </c>
    </row>
    <row r="4448">
      <c r="E4448" s="84" t="s">
        <v>4561</v>
      </c>
      <c r="F4448" s="84">
        <v>47.0</v>
      </c>
    </row>
    <row r="4449">
      <c r="E4449" s="84" t="s">
        <v>4562</v>
      </c>
      <c r="F4449" s="84">
        <v>49.0</v>
      </c>
    </row>
    <row r="4450">
      <c r="E4450" s="84" t="s">
        <v>4563</v>
      </c>
      <c r="F4450" s="84">
        <v>47.0</v>
      </c>
    </row>
    <row r="4451">
      <c r="E4451" s="84" t="s">
        <v>4564</v>
      </c>
      <c r="F4451" s="84">
        <v>48.0</v>
      </c>
    </row>
    <row r="4452">
      <c r="E4452" s="84" t="s">
        <v>4565</v>
      </c>
      <c r="F4452" s="84">
        <v>47.0</v>
      </c>
    </row>
    <row r="4453">
      <c r="E4453" s="84" t="s">
        <v>4566</v>
      </c>
      <c r="F4453" s="84">
        <v>49.0</v>
      </c>
    </row>
    <row r="4454">
      <c r="E4454" s="84" t="s">
        <v>4567</v>
      </c>
      <c r="F4454" s="84">
        <v>49.0</v>
      </c>
    </row>
    <row r="4455">
      <c r="E4455" s="84" t="s">
        <v>4568</v>
      </c>
      <c r="F4455" s="84">
        <v>49.0</v>
      </c>
    </row>
    <row r="4456">
      <c r="E4456" s="84" t="s">
        <v>4569</v>
      </c>
      <c r="F4456" s="84">
        <v>49.0</v>
      </c>
    </row>
    <row r="4457">
      <c r="E4457" s="84" t="s">
        <v>4570</v>
      </c>
      <c r="F4457" s="84">
        <v>49.0</v>
      </c>
    </row>
    <row r="4458">
      <c r="E4458" s="84" t="s">
        <v>4571</v>
      </c>
      <c r="F4458" s="84">
        <v>47.0</v>
      </c>
    </row>
    <row r="4459">
      <c r="E4459" s="84" t="s">
        <v>4572</v>
      </c>
      <c r="F4459" s="84">
        <v>47.0</v>
      </c>
    </row>
    <row r="4460">
      <c r="E4460" s="84" t="s">
        <v>4573</v>
      </c>
      <c r="F4460" s="84">
        <v>48.0</v>
      </c>
    </row>
    <row r="4461">
      <c r="E4461" s="84" t="s">
        <v>4574</v>
      </c>
      <c r="F4461" s="84">
        <v>47.0</v>
      </c>
    </row>
    <row r="4462">
      <c r="E4462" s="84" t="s">
        <v>4575</v>
      </c>
      <c r="F4462" s="84">
        <v>49.0</v>
      </c>
    </row>
    <row r="4463">
      <c r="E4463" s="84" t="s">
        <v>4576</v>
      </c>
      <c r="F4463" s="84">
        <v>47.0</v>
      </c>
    </row>
    <row r="4464">
      <c r="E4464" s="84" t="s">
        <v>4577</v>
      </c>
      <c r="F4464" s="84">
        <v>49.0</v>
      </c>
    </row>
    <row r="4465">
      <c r="E4465" s="84" t="s">
        <v>4578</v>
      </c>
      <c r="F4465" s="84">
        <v>49.0</v>
      </c>
    </row>
    <row r="4466">
      <c r="E4466" s="84" t="s">
        <v>4579</v>
      </c>
      <c r="F4466" s="84">
        <v>49.0</v>
      </c>
    </row>
    <row r="4467">
      <c r="E4467" s="84" t="s">
        <v>4580</v>
      </c>
      <c r="F4467" s="84">
        <v>47.0</v>
      </c>
    </row>
    <row r="4468">
      <c r="E4468" s="84" t="s">
        <v>4581</v>
      </c>
      <c r="F4468" s="84">
        <v>47.0</v>
      </c>
    </row>
    <row r="4469">
      <c r="E4469" s="84" t="s">
        <v>4582</v>
      </c>
      <c r="F4469" s="84">
        <v>49.0</v>
      </c>
    </row>
    <row r="4470">
      <c r="E4470" s="84" t="s">
        <v>4583</v>
      </c>
      <c r="F4470" s="84">
        <v>49.0</v>
      </c>
    </row>
    <row r="4471">
      <c r="E4471" s="84" t="s">
        <v>4584</v>
      </c>
      <c r="F4471" s="84">
        <v>49.0</v>
      </c>
    </row>
    <row r="4472">
      <c r="E4472" s="84" t="s">
        <v>4585</v>
      </c>
      <c r="F4472" s="84">
        <v>48.0</v>
      </c>
    </row>
    <row r="4473">
      <c r="E4473" s="84" t="s">
        <v>4586</v>
      </c>
      <c r="F4473" s="84">
        <v>47.0</v>
      </c>
    </row>
    <row r="4474">
      <c r="E4474" s="84" t="s">
        <v>4587</v>
      </c>
      <c r="F4474" s="84">
        <v>49.0</v>
      </c>
    </row>
    <row r="4475">
      <c r="E4475" s="84" t="s">
        <v>4588</v>
      </c>
      <c r="F4475" s="84">
        <v>49.0</v>
      </c>
    </row>
    <row r="4476">
      <c r="E4476" s="84" t="s">
        <v>4589</v>
      </c>
      <c r="F4476" s="84">
        <v>48.0</v>
      </c>
    </row>
    <row r="4477">
      <c r="E4477" s="84" t="s">
        <v>4590</v>
      </c>
      <c r="F4477" s="84">
        <v>49.0</v>
      </c>
    </row>
    <row r="4478">
      <c r="E4478" s="84" t="s">
        <v>4591</v>
      </c>
      <c r="F4478" s="84">
        <v>49.0</v>
      </c>
    </row>
    <row r="4479">
      <c r="E4479" s="84" t="s">
        <v>4592</v>
      </c>
      <c r="F4479" s="84">
        <v>49.0</v>
      </c>
    </row>
    <row r="4480">
      <c r="E4480" s="84" t="s">
        <v>4593</v>
      </c>
      <c r="F4480" s="84">
        <v>49.0</v>
      </c>
    </row>
    <row r="4481">
      <c r="E4481" s="84" t="s">
        <v>4594</v>
      </c>
      <c r="F4481" s="84">
        <v>47.0</v>
      </c>
    </row>
    <row r="4482">
      <c r="E4482" s="84" t="s">
        <v>4595</v>
      </c>
      <c r="F4482" s="84">
        <v>49.0</v>
      </c>
    </row>
    <row r="4483">
      <c r="E4483" s="84" t="s">
        <v>4596</v>
      </c>
      <c r="F4483" s="84">
        <v>48.0</v>
      </c>
    </row>
    <row r="4484">
      <c r="E4484" s="84" t="s">
        <v>4597</v>
      </c>
      <c r="F4484" s="84">
        <v>49.0</v>
      </c>
    </row>
    <row r="4485">
      <c r="E4485" s="84" t="s">
        <v>4598</v>
      </c>
      <c r="F4485" s="84">
        <v>49.0</v>
      </c>
    </row>
    <row r="4486">
      <c r="E4486" s="84" t="s">
        <v>4599</v>
      </c>
      <c r="F4486" s="84">
        <v>49.0</v>
      </c>
    </row>
    <row r="4487">
      <c r="E4487" s="84" t="s">
        <v>4600</v>
      </c>
      <c r="F4487" s="84">
        <v>49.0</v>
      </c>
    </row>
    <row r="4488">
      <c r="E4488" s="84" t="s">
        <v>4601</v>
      </c>
      <c r="F4488" s="84">
        <v>49.0</v>
      </c>
    </row>
    <row r="4489">
      <c r="E4489" s="84" t="s">
        <v>4602</v>
      </c>
      <c r="F4489" s="84">
        <v>47.0</v>
      </c>
    </row>
    <row r="4490">
      <c r="E4490" s="84" t="s">
        <v>4603</v>
      </c>
      <c r="F4490" s="84">
        <v>48.0</v>
      </c>
    </row>
    <row r="4491">
      <c r="E4491" s="84" t="s">
        <v>4604</v>
      </c>
      <c r="F4491" s="84">
        <v>49.0</v>
      </c>
    </row>
    <row r="4492">
      <c r="E4492" s="84" t="s">
        <v>4605</v>
      </c>
      <c r="F4492" s="84">
        <v>49.0</v>
      </c>
    </row>
    <row r="4493">
      <c r="E4493" s="84" t="s">
        <v>4606</v>
      </c>
      <c r="F4493" s="84">
        <v>49.0</v>
      </c>
    </row>
    <row r="4494">
      <c r="E4494" s="84" t="s">
        <v>4607</v>
      </c>
      <c r="F4494" s="84">
        <v>49.0</v>
      </c>
    </row>
    <row r="4495">
      <c r="E4495" s="84" t="s">
        <v>4608</v>
      </c>
      <c r="F4495" s="84">
        <v>49.0</v>
      </c>
    </row>
    <row r="4496">
      <c r="E4496" s="84" t="s">
        <v>4609</v>
      </c>
      <c r="F4496" s="84">
        <v>47.0</v>
      </c>
    </row>
    <row r="4497">
      <c r="E4497" s="84" t="s">
        <v>4610</v>
      </c>
      <c r="F4497" s="84">
        <v>47.0</v>
      </c>
    </row>
    <row r="4498">
      <c r="E4498" s="84" t="s">
        <v>4611</v>
      </c>
      <c r="F4498" s="84">
        <v>49.0</v>
      </c>
    </row>
    <row r="4499">
      <c r="E4499" s="84" t="s">
        <v>4612</v>
      </c>
      <c r="F4499" s="84">
        <v>48.0</v>
      </c>
    </row>
    <row r="4500">
      <c r="E4500" s="84" t="s">
        <v>4613</v>
      </c>
      <c r="F4500" s="84">
        <v>49.0</v>
      </c>
    </row>
    <row r="4501">
      <c r="E4501" s="84" t="s">
        <v>4614</v>
      </c>
      <c r="F4501" s="84">
        <v>49.0</v>
      </c>
    </row>
    <row r="4502">
      <c r="E4502" s="84" t="s">
        <v>4615</v>
      </c>
      <c r="F4502" s="84">
        <v>49.0</v>
      </c>
    </row>
    <row r="4503">
      <c r="E4503" s="84" t="s">
        <v>4616</v>
      </c>
      <c r="F4503" s="84">
        <v>48.0</v>
      </c>
    </row>
    <row r="4504">
      <c r="E4504" s="84" t="s">
        <v>4617</v>
      </c>
      <c r="F4504" s="84">
        <v>49.0</v>
      </c>
    </row>
    <row r="4505">
      <c r="E4505" s="84" t="s">
        <v>4618</v>
      </c>
      <c r="F4505" s="84">
        <v>48.0</v>
      </c>
    </row>
    <row r="4506">
      <c r="E4506" s="84" t="s">
        <v>4619</v>
      </c>
      <c r="F4506" s="84">
        <v>49.0</v>
      </c>
    </row>
    <row r="4507">
      <c r="E4507" s="84" t="s">
        <v>4620</v>
      </c>
      <c r="F4507" s="84">
        <v>49.0</v>
      </c>
    </row>
    <row r="4508">
      <c r="E4508" s="84" t="s">
        <v>4621</v>
      </c>
      <c r="F4508" s="84">
        <v>49.0</v>
      </c>
    </row>
    <row r="4509">
      <c r="E4509" s="84" t="s">
        <v>4622</v>
      </c>
      <c r="F4509" s="84">
        <v>48.0</v>
      </c>
    </row>
    <row r="4510">
      <c r="E4510" s="84" t="s">
        <v>4623</v>
      </c>
      <c r="F4510" s="84">
        <v>47.0</v>
      </c>
    </row>
    <row r="4511">
      <c r="E4511" s="84" t="s">
        <v>4624</v>
      </c>
      <c r="F4511" s="84">
        <v>47.0</v>
      </c>
    </row>
    <row r="4512">
      <c r="E4512" s="84" t="s">
        <v>4625</v>
      </c>
      <c r="F4512" s="84">
        <v>48.0</v>
      </c>
    </row>
    <row r="4513">
      <c r="E4513" s="84" t="s">
        <v>4626</v>
      </c>
      <c r="F4513" s="84">
        <v>48.0</v>
      </c>
    </row>
    <row r="4514">
      <c r="E4514" s="84" t="s">
        <v>4627</v>
      </c>
      <c r="F4514" s="84">
        <v>48.0</v>
      </c>
    </row>
    <row r="4515">
      <c r="E4515" s="84" t="s">
        <v>4628</v>
      </c>
      <c r="F4515" s="84">
        <v>47.0</v>
      </c>
    </row>
    <row r="4516">
      <c r="E4516" s="84" t="s">
        <v>4629</v>
      </c>
      <c r="F4516" s="84">
        <v>49.0</v>
      </c>
    </row>
    <row r="4517">
      <c r="E4517" s="84" t="s">
        <v>4630</v>
      </c>
      <c r="F4517" s="84">
        <v>47.0</v>
      </c>
    </row>
    <row r="4518">
      <c r="E4518" s="84" t="s">
        <v>4631</v>
      </c>
      <c r="F4518" s="84">
        <v>49.0</v>
      </c>
    </row>
    <row r="4519">
      <c r="E4519" s="84" t="s">
        <v>4632</v>
      </c>
      <c r="F4519" s="84">
        <v>49.0</v>
      </c>
    </row>
    <row r="4520">
      <c r="E4520" s="84" t="s">
        <v>4633</v>
      </c>
      <c r="F4520" s="84">
        <v>49.0</v>
      </c>
    </row>
    <row r="4521">
      <c r="E4521" s="84" t="s">
        <v>4634</v>
      </c>
      <c r="F4521" s="84">
        <v>49.0</v>
      </c>
    </row>
    <row r="4522">
      <c r="E4522" s="84" t="s">
        <v>4635</v>
      </c>
      <c r="F4522" s="84">
        <v>49.0</v>
      </c>
    </row>
    <row r="4523">
      <c r="E4523" s="84" t="s">
        <v>4636</v>
      </c>
      <c r="F4523" s="84">
        <v>47.0</v>
      </c>
    </row>
    <row r="4524">
      <c r="E4524" s="84" t="s">
        <v>4637</v>
      </c>
      <c r="F4524" s="84">
        <v>48.0</v>
      </c>
    </row>
    <row r="4525">
      <c r="E4525" s="84" t="s">
        <v>4638</v>
      </c>
      <c r="F4525" s="84">
        <v>47.0</v>
      </c>
    </row>
    <row r="4526">
      <c r="E4526" s="84" t="s">
        <v>4639</v>
      </c>
      <c r="F4526" s="84">
        <v>48.0</v>
      </c>
    </row>
    <row r="4527">
      <c r="E4527" s="84" t="s">
        <v>4640</v>
      </c>
      <c r="F4527" s="84">
        <v>48.0</v>
      </c>
    </row>
    <row r="4528">
      <c r="E4528" s="84" t="s">
        <v>4641</v>
      </c>
      <c r="F4528" s="84">
        <v>47.0</v>
      </c>
    </row>
    <row r="4529">
      <c r="E4529" s="84" t="s">
        <v>4642</v>
      </c>
      <c r="F4529" s="84">
        <v>47.0</v>
      </c>
    </row>
    <row r="4530">
      <c r="E4530" s="84" t="s">
        <v>4643</v>
      </c>
      <c r="F4530" s="84">
        <v>49.0</v>
      </c>
    </row>
    <row r="4531">
      <c r="E4531" s="84" t="s">
        <v>4644</v>
      </c>
      <c r="F4531" s="84">
        <v>49.0</v>
      </c>
    </row>
    <row r="4532">
      <c r="E4532" s="84" t="s">
        <v>4645</v>
      </c>
      <c r="F4532" s="84">
        <v>49.0</v>
      </c>
    </row>
    <row r="4533">
      <c r="E4533" s="84" t="s">
        <v>4646</v>
      </c>
      <c r="F4533" s="84">
        <v>49.0</v>
      </c>
    </row>
    <row r="4534">
      <c r="E4534" s="84" t="s">
        <v>4647</v>
      </c>
      <c r="F4534" s="84">
        <v>49.0</v>
      </c>
    </row>
    <row r="4535">
      <c r="E4535" s="84" t="s">
        <v>4648</v>
      </c>
      <c r="F4535" s="84">
        <v>49.0</v>
      </c>
    </row>
    <row r="4536">
      <c r="E4536" s="84" t="s">
        <v>4649</v>
      </c>
      <c r="F4536" s="84">
        <v>49.0</v>
      </c>
    </row>
    <row r="4537">
      <c r="E4537" s="84" t="s">
        <v>4650</v>
      </c>
      <c r="F4537" s="84">
        <v>49.0</v>
      </c>
    </row>
    <row r="4538">
      <c r="E4538" s="84" t="s">
        <v>4651</v>
      </c>
      <c r="F4538" s="84">
        <v>47.0</v>
      </c>
    </row>
    <row r="4539">
      <c r="E4539" s="84" t="s">
        <v>4652</v>
      </c>
      <c r="F4539" s="84">
        <v>49.0</v>
      </c>
    </row>
    <row r="4540">
      <c r="E4540" s="84" t="s">
        <v>4653</v>
      </c>
      <c r="F4540" s="84">
        <v>47.0</v>
      </c>
    </row>
    <row r="4541">
      <c r="E4541" s="84" t="s">
        <v>4654</v>
      </c>
      <c r="F4541" s="84">
        <v>47.0</v>
      </c>
    </row>
    <row r="4542">
      <c r="E4542" s="84" t="s">
        <v>4655</v>
      </c>
      <c r="F4542" s="84">
        <v>47.0</v>
      </c>
    </row>
    <row r="4543">
      <c r="E4543" s="84" t="s">
        <v>4656</v>
      </c>
      <c r="F4543" s="84">
        <v>49.0</v>
      </c>
    </row>
    <row r="4544">
      <c r="E4544" s="84" t="s">
        <v>4657</v>
      </c>
      <c r="F4544" s="84">
        <v>47.0</v>
      </c>
    </row>
    <row r="4545">
      <c r="E4545" s="84" t="s">
        <v>4658</v>
      </c>
      <c r="F4545" s="84">
        <v>47.0</v>
      </c>
    </row>
    <row r="4546">
      <c r="E4546" s="84" t="s">
        <v>4659</v>
      </c>
      <c r="F4546" s="84">
        <v>49.0</v>
      </c>
    </row>
    <row r="4547">
      <c r="E4547" s="84" t="s">
        <v>4660</v>
      </c>
      <c r="F4547" s="84">
        <v>48.0</v>
      </c>
    </row>
    <row r="4548">
      <c r="E4548" s="84" t="s">
        <v>4661</v>
      </c>
      <c r="F4548" s="84">
        <v>48.0</v>
      </c>
    </row>
    <row r="4549">
      <c r="E4549" s="84" t="s">
        <v>4662</v>
      </c>
      <c r="F4549" s="84">
        <v>47.0</v>
      </c>
    </row>
    <row r="4550">
      <c r="E4550" s="84" t="s">
        <v>4663</v>
      </c>
      <c r="F4550" s="84">
        <v>49.0</v>
      </c>
    </row>
    <row r="4551">
      <c r="E4551" s="84" t="s">
        <v>4664</v>
      </c>
      <c r="F4551" s="84">
        <v>49.0</v>
      </c>
    </row>
    <row r="4552">
      <c r="E4552" s="84" t="s">
        <v>4665</v>
      </c>
      <c r="F4552" s="84">
        <v>47.0</v>
      </c>
    </row>
    <row r="4553">
      <c r="E4553" s="84" t="s">
        <v>4666</v>
      </c>
      <c r="F4553" s="84">
        <v>47.0</v>
      </c>
    </row>
    <row r="4554">
      <c r="E4554" s="84" t="s">
        <v>4667</v>
      </c>
      <c r="F4554" s="84">
        <v>49.0</v>
      </c>
    </row>
    <row r="4555">
      <c r="E4555" s="84" t="s">
        <v>4668</v>
      </c>
      <c r="F4555" s="84">
        <v>49.0</v>
      </c>
    </row>
    <row r="4556">
      <c r="E4556" s="84" t="s">
        <v>4669</v>
      </c>
      <c r="F4556" s="84">
        <v>49.0</v>
      </c>
    </row>
    <row r="4557">
      <c r="E4557" s="84" t="s">
        <v>4670</v>
      </c>
      <c r="F4557" s="84">
        <v>48.0</v>
      </c>
    </row>
    <row r="4558">
      <c r="E4558" s="84" t="s">
        <v>4671</v>
      </c>
      <c r="F4558" s="84">
        <v>49.0</v>
      </c>
    </row>
    <row r="4559">
      <c r="E4559" s="84" t="s">
        <v>4672</v>
      </c>
      <c r="F4559" s="84">
        <v>47.0</v>
      </c>
    </row>
    <row r="4560">
      <c r="E4560" s="84" t="s">
        <v>4673</v>
      </c>
      <c r="F4560" s="84">
        <v>48.0</v>
      </c>
    </row>
    <row r="4561">
      <c r="E4561" s="84" t="s">
        <v>4674</v>
      </c>
      <c r="F4561" s="84">
        <v>49.0</v>
      </c>
    </row>
    <row r="4562">
      <c r="E4562" s="84" t="s">
        <v>4675</v>
      </c>
      <c r="F4562" s="84">
        <v>48.0</v>
      </c>
    </row>
    <row r="4563">
      <c r="E4563" s="84" t="s">
        <v>4676</v>
      </c>
      <c r="F4563" s="84">
        <v>49.0</v>
      </c>
    </row>
    <row r="4564">
      <c r="E4564" s="84" t="s">
        <v>4677</v>
      </c>
      <c r="F4564" s="84">
        <v>47.0</v>
      </c>
    </row>
    <row r="4565">
      <c r="E4565" s="84" t="s">
        <v>4678</v>
      </c>
      <c r="F4565" s="84">
        <v>47.0</v>
      </c>
    </row>
    <row r="4566">
      <c r="E4566" s="84" t="s">
        <v>4679</v>
      </c>
      <c r="F4566" s="84">
        <v>49.0</v>
      </c>
    </row>
    <row r="4567">
      <c r="E4567" s="84" t="s">
        <v>4680</v>
      </c>
      <c r="F4567" s="84">
        <v>49.0</v>
      </c>
    </row>
    <row r="4568">
      <c r="E4568" s="84" t="s">
        <v>4681</v>
      </c>
      <c r="F4568" s="84">
        <v>47.0</v>
      </c>
    </row>
    <row r="4569">
      <c r="E4569" s="84" t="s">
        <v>4682</v>
      </c>
      <c r="F4569" s="84">
        <v>48.0</v>
      </c>
    </row>
    <row r="4570">
      <c r="E4570" s="84" t="s">
        <v>4683</v>
      </c>
      <c r="F4570" s="84">
        <v>47.0</v>
      </c>
    </row>
    <row r="4571">
      <c r="E4571" s="84" t="s">
        <v>4684</v>
      </c>
      <c r="F4571" s="84">
        <v>48.0</v>
      </c>
    </row>
    <row r="4572">
      <c r="E4572" s="84" t="s">
        <v>4685</v>
      </c>
      <c r="F4572" s="84">
        <v>49.0</v>
      </c>
    </row>
    <row r="4573">
      <c r="E4573" s="84" t="s">
        <v>4686</v>
      </c>
      <c r="F4573" s="84">
        <v>49.0</v>
      </c>
    </row>
    <row r="4574">
      <c r="E4574" s="84" t="s">
        <v>4687</v>
      </c>
      <c r="F4574" s="84">
        <v>47.0</v>
      </c>
    </row>
    <row r="4575">
      <c r="E4575" s="84" t="s">
        <v>4688</v>
      </c>
      <c r="F4575" s="84">
        <v>49.0</v>
      </c>
    </row>
    <row r="4576">
      <c r="E4576" s="84" t="s">
        <v>4689</v>
      </c>
      <c r="F4576" s="84">
        <v>48.0</v>
      </c>
    </row>
    <row r="4577">
      <c r="E4577" s="84" t="s">
        <v>4690</v>
      </c>
      <c r="F4577" s="84">
        <v>47.0</v>
      </c>
    </row>
    <row r="4578">
      <c r="E4578" s="84" t="s">
        <v>4691</v>
      </c>
      <c r="F4578" s="84">
        <v>49.0</v>
      </c>
    </row>
    <row r="4579">
      <c r="E4579" s="84" t="s">
        <v>4692</v>
      </c>
      <c r="F4579" s="84">
        <v>49.0</v>
      </c>
    </row>
    <row r="4580">
      <c r="E4580" s="84" t="s">
        <v>4693</v>
      </c>
      <c r="F4580" s="84">
        <v>49.0</v>
      </c>
    </row>
    <row r="4581">
      <c r="E4581" s="84" t="s">
        <v>4694</v>
      </c>
      <c r="F4581" s="84">
        <v>47.0</v>
      </c>
    </row>
    <row r="4582">
      <c r="E4582" s="84" t="s">
        <v>4695</v>
      </c>
      <c r="F4582" s="84">
        <v>48.0</v>
      </c>
    </row>
    <row r="4583">
      <c r="E4583" s="84" t="s">
        <v>4696</v>
      </c>
      <c r="F4583" s="84">
        <v>48.0</v>
      </c>
    </row>
    <row r="4584">
      <c r="E4584" s="84" t="s">
        <v>4697</v>
      </c>
      <c r="F4584" s="84">
        <v>47.0</v>
      </c>
    </row>
    <row r="4585">
      <c r="E4585" s="84" t="s">
        <v>4698</v>
      </c>
      <c r="F4585" s="84">
        <v>49.0</v>
      </c>
    </row>
    <row r="4586">
      <c r="E4586" s="84" t="s">
        <v>4699</v>
      </c>
      <c r="F4586" s="84">
        <v>49.0</v>
      </c>
    </row>
    <row r="4587">
      <c r="E4587" s="84" t="s">
        <v>4700</v>
      </c>
      <c r="F4587" s="84">
        <v>48.0</v>
      </c>
    </row>
    <row r="4588">
      <c r="E4588" s="84" t="s">
        <v>4701</v>
      </c>
      <c r="F4588" s="84">
        <v>48.0</v>
      </c>
    </row>
    <row r="4589">
      <c r="E4589" s="84" t="s">
        <v>4702</v>
      </c>
      <c r="F4589" s="84">
        <v>49.0</v>
      </c>
    </row>
    <row r="4590">
      <c r="E4590" s="84" t="s">
        <v>4703</v>
      </c>
      <c r="F4590" s="84">
        <v>48.0</v>
      </c>
    </row>
    <row r="4591">
      <c r="E4591" s="84" t="s">
        <v>4704</v>
      </c>
      <c r="F4591" s="84">
        <v>49.0</v>
      </c>
    </row>
    <row r="4592">
      <c r="E4592" s="84" t="s">
        <v>4705</v>
      </c>
      <c r="F4592" s="84">
        <v>49.0</v>
      </c>
    </row>
    <row r="4593">
      <c r="E4593" s="84" t="s">
        <v>4706</v>
      </c>
      <c r="F4593" s="84">
        <v>49.0</v>
      </c>
    </row>
    <row r="4594">
      <c r="E4594" s="84" t="s">
        <v>4707</v>
      </c>
      <c r="F4594" s="84">
        <v>49.0</v>
      </c>
    </row>
    <row r="4595">
      <c r="E4595" s="84" t="s">
        <v>4708</v>
      </c>
      <c r="F4595" s="84">
        <v>49.0</v>
      </c>
    </row>
    <row r="4596">
      <c r="E4596" s="84" t="s">
        <v>4709</v>
      </c>
      <c r="F4596" s="84">
        <v>48.0</v>
      </c>
    </row>
    <row r="4597">
      <c r="E4597" s="84" t="s">
        <v>4710</v>
      </c>
      <c r="F4597" s="84">
        <v>49.0</v>
      </c>
    </row>
    <row r="4598">
      <c r="E4598" s="84" t="s">
        <v>4711</v>
      </c>
      <c r="F4598" s="84">
        <v>49.0</v>
      </c>
    </row>
    <row r="4599">
      <c r="E4599" s="84" t="s">
        <v>4712</v>
      </c>
      <c r="F4599" s="84">
        <v>49.0</v>
      </c>
    </row>
    <row r="4600">
      <c r="E4600" s="84" t="s">
        <v>4713</v>
      </c>
      <c r="F4600" s="84">
        <v>47.0</v>
      </c>
    </row>
    <row r="4601">
      <c r="E4601" s="84" t="s">
        <v>4714</v>
      </c>
      <c r="F4601" s="84">
        <v>49.0</v>
      </c>
    </row>
    <row r="4602">
      <c r="E4602" s="84" t="s">
        <v>4715</v>
      </c>
      <c r="F4602" s="84">
        <v>48.0</v>
      </c>
    </row>
    <row r="4603">
      <c r="E4603" s="84" t="s">
        <v>4716</v>
      </c>
      <c r="F4603" s="84">
        <v>49.0</v>
      </c>
    </row>
    <row r="4604">
      <c r="E4604" s="84" t="s">
        <v>4717</v>
      </c>
      <c r="F4604" s="84">
        <v>48.0</v>
      </c>
    </row>
    <row r="4605">
      <c r="E4605" s="84" t="s">
        <v>4718</v>
      </c>
      <c r="F4605" s="84">
        <v>48.0</v>
      </c>
    </row>
    <row r="4606">
      <c r="E4606" s="84" t="s">
        <v>4719</v>
      </c>
      <c r="F4606" s="84">
        <v>47.0</v>
      </c>
    </row>
    <row r="4607">
      <c r="E4607" s="84" t="s">
        <v>4720</v>
      </c>
      <c r="F4607" s="84">
        <v>49.0</v>
      </c>
    </row>
    <row r="4608">
      <c r="E4608" s="84" t="s">
        <v>4721</v>
      </c>
      <c r="F4608" s="84">
        <v>47.0</v>
      </c>
    </row>
    <row r="4609">
      <c r="E4609" s="84" t="s">
        <v>4722</v>
      </c>
      <c r="F4609" s="84">
        <v>49.0</v>
      </c>
    </row>
    <row r="4610">
      <c r="E4610" s="84" t="s">
        <v>4723</v>
      </c>
      <c r="F4610" s="84">
        <v>49.0</v>
      </c>
    </row>
    <row r="4611">
      <c r="E4611" s="84" t="s">
        <v>4724</v>
      </c>
      <c r="F4611" s="84">
        <v>49.0</v>
      </c>
    </row>
    <row r="4612">
      <c r="E4612" s="84" t="s">
        <v>4725</v>
      </c>
      <c r="F4612" s="84">
        <v>49.0</v>
      </c>
    </row>
    <row r="4613">
      <c r="E4613" s="84" t="s">
        <v>4726</v>
      </c>
      <c r="F4613" s="84">
        <v>47.0</v>
      </c>
    </row>
    <row r="4614">
      <c r="E4614" s="84" t="s">
        <v>4727</v>
      </c>
      <c r="F4614" s="84">
        <v>49.0</v>
      </c>
    </row>
    <row r="4615">
      <c r="E4615" s="84" t="s">
        <v>4728</v>
      </c>
      <c r="F4615" s="84">
        <v>49.0</v>
      </c>
    </row>
    <row r="4616">
      <c r="E4616" s="84" t="s">
        <v>4729</v>
      </c>
      <c r="F4616" s="84">
        <v>49.0</v>
      </c>
    </row>
    <row r="4617">
      <c r="E4617" s="84" t="s">
        <v>4730</v>
      </c>
      <c r="F4617" s="84">
        <v>47.0</v>
      </c>
    </row>
    <row r="4618">
      <c r="E4618" s="84" t="s">
        <v>4731</v>
      </c>
      <c r="F4618" s="84">
        <v>42.0</v>
      </c>
    </row>
    <row r="4619">
      <c r="E4619" s="84" t="s">
        <v>4732</v>
      </c>
      <c r="F4619" s="84">
        <v>47.0</v>
      </c>
    </row>
    <row r="4620">
      <c r="E4620" s="84" t="s">
        <v>4733</v>
      </c>
      <c r="F4620" s="84">
        <v>48.0</v>
      </c>
    </row>
    <row r="4621">
      <c r="E4621" s="84" t="s">
        <v>4734</v>
      </c>
      <c r="F4621" s="84">
        <v>49.0</v>
      </c>
    </row>
    <row r="4622">
      <c r="E4622" s="84" t="s">
        <v>4735</v>
      </c>
      <c r="F4622" s="84">
        <v>47.0</v>
      </c>
    </row>
    <row r="4623">
      <c r="E4623" s="84" t="s">
        <v>4736</v>
      </c>
      <c r="F4623" s="84">
        <v>47.0</v>
      </c>
    </row>
    <row r="4624">
      <c r="E4624" s="84" t="s">
        <v>4737</v>
      </c>
      <c r="F4624" s="84">
        <v>49.0</v>
      </c>
    </row>
    <row r="4625">
      <c r="E4625" s="84" t="s">
        <v>4738</v>
      </c>
      <c r="F4625" s="84">
        <v>49.0</v>
      </c>
    </row>
    <row r="4626">
      <c r="E4626" s="84" t="s">
        <v>4739</v>
      </c>
      <c r="F4626" s="84">
        <v>48.0</v>
      </c>
    </row>
    <row r="4627">
      <c r="E4627" s="84" t="s">
        <v>4740</v>
      </c>
      <c r="F4627" s="84">
        <v>49.0</v>
      </c>
    </row>
    <row r="4628">
      <c r="E4628" s="84" t="s">
        <v>4741</v>
      </c>
      <c r="F4628" s="84">
        <v>47.0</v>
      </c>
    </row>
    <row r="4629">
      <c r="E4629" s="84" t="s">
        <v>4742</v>
      </c>
      <c r="F4629" s="84">
        <v>47.0</v>
      </c>
    </row>
    <row r="4630">
      <c r="E4630" s="84" t="s">
        <v>4743</v>
      </c>
      <c r="F4630" s="84">
        <v>47.0</v>
      </c>
    </row>
    <row r="4631">
      <c r="E4631" s="84" t="s">
        <v>4744</v>
      </c>
      <c r="F4631" s="84">
        <v>47.0</v>
      </c>
    </row>
    <row r="4632">
      <c r="E4632" s="84" t="s">
        <v>4745</v>
      </c>
      <c r="F4632" s="84">
        <v>48.0</v>
      </c>
    </row>
    <row r="4633">
      <c r="E4633" s="84" t="s">
        <v>4746</v>
      </c>
      <c r="F4633" s="84">
        <v>47.0</v>
      </c>
    </row>
    <row r="4634">
      <c r="E4634" s="84" t="s">
        <v>4747</v>
      </c>
      <c r="F4634" s="84">
        <v>49.0</v>
      </c>
    </row>
    <row r="4635">
      <c r="E4635" s="84" t="s">
        <v>4748</v>
      </c>
      <c r="F4635" s="84">
        <v>49.0</v>
      </c>
    </row>
    <row r="4636">
      <c r="E4636" s="84" t="s">
        <v>4749</v>
      </c>
      <c r="F4636" s="84">
        <v>47.0</v>
      </c>
    </row>
    <row r="4637">
      <c r="E4637" s="84" t="s">
        <v>4750</v>
      </c>
      <c r="F4637" s="84">
        <v>49.0</v>
      </c>
    </row>
    <row r="4638">
      <c r="E4638" s="84" t="s">
        <v>4751</v>
      </c>
      <c r="F4638" s="84">
        <v>47.0</v>
      </c>
    </row>
    <row r="4639">
      <c r="E4639" s="84" t="s">
        <v>4752</v>
      </c>
      <c r="F4639" s="84">
        <v>49.0</v>
      </c>
    </row>
    <row r="4640">
      <c r="E4640" s="84" t="s">
        <v>4753</v>
      </c>
      <c r="F4640" s="84">
        <v>49.0</v>
      </c>
    </row>
    <row r="4641">
      <c r="E4641" s="84" t="s">
        <v>4754</v>
      </c>
      <c r="F4641" s="84">
        <v>48.0</v>
      </c>
    </row>
    <row r="4642">
      <c r="E4642" s="84" t="s">
        <v>4755</v>
      </c>
      <c r="F4642" s="84">
        <v>49.0</v>
      </c>
    </row>
    <row r="4643">
      <c r="E4643" s="84" t="s">
        <v>4756</v>
      </c>
      <c r="F4643" s="84">
        <v>49.0</v>
      </c>
    </row>
    <row r="4644">
      <c r="E4644" s="84" t="s">
        <v>4757</v>
      </c>
      <c r="F4644" s="84">
        <v>48.0</v>
      </c>
    </row>
    <row r="4645">
      <c r="E4645" s="84" t="s">
        <v>4758</v>
      </c>
      <c r="F4645" s="84">
        <v>48.0</v>
      </c>
    </row>
    <row r="4646">
      <c r="E4646" s="84" t="s">
        <v>4759</v>
      </c>
      <c r="F4646" s="84">
        <v>49.0</v>
      </c>
    </row>
    <row r="4647">
      <c r="E4647" s="84" t="s">
        <v>4760</v>
      </c>
      <c r="F4647" s="84">
        <v>47.0</v>
      </c>
    </row>
    <row r="4648">
      <c r="E4648" s="84" t="s">
        <v>4761</v>
      </c>
      <c r="F4648" s="84">
        <v>49.0</v>
      </c>
    </row>
    <row r="4649">
      <c r="E4649" s="84" t="s">
        <v>4762</v>
      </c>
      <c r="F4649" s="84">
        <v>48.0</v>
      </c>
    </row>
    <row r="4650">
      <c r="E4650" s="84" t="s">
        <v>4763</v>
      </c>
      <c r="F4650" s="84">
        <v>47.0</v>
      </c>
    </row>
    <row r="4651">
      <c r="E4651" s="84" t="s">
        <v>4764</v>
      </c>
      <c r="F4651" s="84">
        <v>49.0</v>
      </c>
    </row>
    <row r="4652">
      <c r="E4652" s="84" t="s">
        <v>4765</v>
      </c>
      <c r="F4652" s="84">
        <v>48.0</v>
      </c>
    </row>
    <row r="4653">
      <c r="E4653" s="84" t="s">
        <v>4766</v>
      </c>
      <c r="F4653" s="84">
        <v>49.0</v>
      </c>
    </row>
    <row r="4654">
      <c r="E4654" s="84" t="s">
        <v>4767</v>
      </c>
      <c r="F4654" s="84">
        <v>49.0</v>
      </c>
    </row>
    <row r="4655">
      <c r="E4655" s="84" t="s">
        <v>4768</v>
      </c>
      <c r="F4655" s="84">
        <v>49.0</v>
      </c>
    </row>
    <row r="4656">
      <c r="E4656" s="84" t="s">
        <v>4769</v>
      </c>
      <c r="F4656" s="84">
        <v>47.0</v>
      </c>
    </row>
    <row r="4657">
      <c r="E4657" s="84" t="s">
        <v>4770</v>
      </c>
      <c r="F4657" s="84">
        <v>48.0</v>
      </c>
    </row>
    <row r="4658">
      <c r="E4658" s="84" t="s">
        <v>4771</v>
      </c>
      <c r="F4658" s="84">
        <v>47.0</v>
      </c>
    </row>
    <row r="4659">
      <c r="E4659" s="84" t="s">
        <v>4772</v>
      </c>
      <c r="F4659" s="84">
        <v>49.0</v>
      </c>
    </row>
    <row r="4660">
      <c r="E4660" s="84" t="s">
        <v>4773</v>
      </c>
      <c r="F4660" s="84">
        <v>48.0</v>
      </c>
    </row>
    <row r="4661">
      <c r="E4661" s="84" t="s">
        <v>4774</v>
      </c>
      <c r="F4661" s="84">
        <v>49.0</v>
      </c>
    </row>
    <row r="4662">
      <c r="E4662" s="84" t="s">
        <v>4775</v>
      </c>
      <c r="F4662" s="84">
        <v>49.0</v>
      </c>
    </row>
    <row r="4663">
      <c r="E4663" s="84" t="s">
        <v>4776</v>
      </c>
      <c r="F4663" s="84">
        <v>49.0</v>
      </c>
    </row>
    <row r="4664">
      <c r="E4664" s="84" t="s">
        <v>4777</v>
      </c>
      <c r="F4664" s="84">
        <v>48.0</v>
      </c>
    </row>
    <row r="4665">
      <c r="E4665" s="84" t="s">
        <v>4778</v>
      </c>
      <c r="F4665" s="84">
        <v>49.0</v>
      </c>
    </row>
    <row r="4666">
      <c r="E4666" s="84" t="s">
        <v>4779</v>
      </c>
      <c r="F4666" s="84">
        <v>48.0</v>
      </c>
    </row>
    <row r="4667">
      <c r="E4667" s="84" t="s">
        <v>4780</v>
      </c>
      <c r="F4667" s="84">
        <v>48.0</v>
      </c>
    </row>
    <row r="4668">
      <c r="E4668" s="84" t="s">
        <v>4781</v>
      </c>
      <c r="F4668" s="84">
        <v>49.0</v>
      </c>
    </row>
    <row r="4669">
      <c r="E4669" s="84" t="s">
        <v>4782</v>
      </c>
      <c r="F4669" s="84">
        <v>49.0</v>
      </c>
    </row>
    <row r="4670">
      <c r="E4670" s="84" t="s">
        <v>4783</v>
      </c>
      <c r="F4670" s="84">
        <v>48.0</v>
      </c>
    </row>
    <row r="4671">
      <c r="E4671" s="84" t="s">
        <v>4784</v>
      </c>
      <c r="F4671" s="84">
        <v>49.0</v>
      </c>
    </row>
    <row r="4672">
      <c r="E4672" s="84" t="s">
        <v>4785</v>
      </c>
      <c r="F4672" s="84">
        <v>47.0</v>
      </c>
    </row>
    <row r="4673">
      <c r="E4673" s="84" t="s">
        <v>4786</v>
      </c>
      <c r="F4673" s="84">
        <v>49.0</v>
      </c>
    </row>
    <row r="4674">
      <c r="E4674" s="84" t="s">
        <v>4787</v>
      </c>
      <c r="F4674" s="84">
        <v>49.0</v>
      </c>
    </row>
    <row r="4675">
      <c r="E4675" s="84" t="s">
        <v>4788</v>
      </c>
      <c r="F4675" s="84">
        <v>48.0</v>
      </c>
    </row>
    <row r="4676">
      <c r="E4676" s="84" t="s">
        <v>4789</v>
      </c>
      <c r="F4676" s="84">
        <v>48.0</v>
      </c>
    </row>
    <row r="4677">
      <c r="E4677" s="84" t="s">
        <v>4790</v>
      </c>
      <c r="F4677" s="84">
        <v>49.0</v>
      </c>
    </row>
    <row r="4678">
      <c r="E4678" s="84" t="s">
        <v>4791</v>
      </c>
      <c r="F4678" s="84">
        <v>47.0</v>
      </c>
    </row>
    <row r="4679">
      <c r="E4679" s="84" t="s">
        <v>4792</v>
      </c>
      <c r="F4679" s="84">
        <v>49.0</v>
      </c>
    </row>
    <row r="4680">
      <c r="E4680" s="84" t="s">
        <v>4793</v>
      </c>
      <c r="F4680" s="84">
        <v>49.0</v>
      </c>
    </row>
    <row r="4681">
      <c r="E4681" s="84" t="s">
        <v>4794</v>
      </c>
      <c r="F4681" s="84">
        <v>48.0</v>
      </c>
    </row>
    <row r="4682">
      <c r="E4682" s="84" t="s">
        <v>4795</v>
      </c>
      <c r="F4682" s="84">
        <v>48.0</v>
      </c>
    </row>
    <row r="4683">
      <c r="E4683" s="84" t="s">
        <v>4796</v>
      </c>
      <c r="F4683" s="84">
        <v>49.0</v>
      </c>
    </row>
    <row r="4684">
      <c r="E4684" s="84" t="s">
        <v>4797</v>
      </c>
      <c r="F4684" s="84">
        <v>47.0</v>
      </c>
    </row>
    <row r="4685">
      <c r="E4685" s="84" t="s">
        <v>4798</v>
      </c>
      <c r="F4685" s="84">
        <v>47.0</v>
      </c>
    </row>
    <row r="4686">
      <c r="E4686" s="84" t="s">
        <v>4799</v>
      </c>
      <c r="F4686" s="84">
        <v>48.0</v>
      </c>
    </row>
    <row r="4687">
      <c r="E4687" s="84" t="s">
        <v>4800</v>
      </c>
      <c r="F4687" s="84">
        <v>48.0</v>
      </c>
    </row>
    <row r="4688">
      <c r="E4688" s="84" t="s">
        <v>4801</v>
      </c>
      <c r="F4688" s="84">
        <v>49.0</v>
      </c>
    </row>
    <row r="4689">
      <c r="E4689" s="84" t="s">
        <v>4802</v>
      </c>
      <c r="F4689" s="84">
        <v>47.0</v>
      </c>
    </row>
    <row r="4690">
      <c r="E4690" s="84" t="s">
        <v>4803</v>
      </c>
      <c r="F4690" s="84">
        <v>48.0</v>
      </c>
    </row>
    <row r="4691">
      <c r="E4691" s="84" t="s">
        <v>4804</v>
      </c>
      <c r="F4691" s="84">
        <v>49.0</v>
      </c>
    </row>
    <row r="4692">
      <c r="E4692" s="84" t="s">
        <v>4805</v>
      </c>
      <c r="F4692" s="84">
        <v>48.0</v>
      </c>
    </row>
    <row r="4693">
      <c r="E4693" s="84" t="s">
        <v>4806</v>
      </c>
      <c r="F4693" s="84">
        <v>49.0</v>
      </c>
    </row>
    <row r="4694">
      <c r="E4694" s="84" t="s">
        <v>4807</v>
      </c>
      <c r="F4694" s="84">
        <v>49.0</v>
      </c>
    </row>
    <row r="4695">
      <c r="E4695" s="84" t="s">
        <v>4808</v>
      </c>
      <c r="F4695" s="84">
        <v>49.0</v>
      </c>
    </row>
    <row r="4696">
      <c r="E4696" s="84" t="s">
        <v>4809</v>
      </c>
      <c r="F4696" s="84">
        <v>48.0</v>
      </c>
    </row>
    <row r="4697">
      <c r="E4697" s="84" t="s">
        <v>4810</v>
      </c>
      <c r="F4697" s="84">
        <v>49.0</v>
      </c>
    </row>
    <row r="4698">
      <c r="E4698" s="84" t="s">
        <v>4811</v>
      </c>
      <c r="F4698" s="84">
        <v>49.0</v>
      </c>
    </row>
    <row r="4699">
      <c r="E4699" s="84" t="s">
        <v>4812</v>
      </c>
      <c r="F4699" s="84">
        <v>49.0</v>
      </c>
    </row>
    <row r="4700">
      <c r="E4700" s="84" t="s">
        <v>4813</v>
      </c>
      <c r="F4700" s="84">
        <v>47.0</v>
      </c>
    </row>
    <row r="4701">
      <c r="E4701" s="84" t="s">
        <v>4814</v>
      </c>
      <c r="F4701" s="84">
        <v>49.0</v>
      </c>
    </row>
    <row r="4702">
      <c r="E4702" s="84" t="s">
        <v>4815</v>
      </c>
      <c r="F4702" s="84">
        <v>47.0</v>
      </c>
    </row>
    <row r="4703">
      <c r="E4703" s="84" t="s">
        <v>4816</v>
      </c>
      <c r="F4703" s="84">
        <v>47.0</v>
      </c>
    </row>
    <row r="4704">
      <c r="E4704" s="84" t="s">
        <v>4817</v>
      </c>
      <c r="F4704" s="84">
        <v>49.0</v>
      </c>
    </row>
    <row r="4705">
      <c r="E4705" s="84" t="s">
        <v>4818</v>
      </c>
      <c r="F4705" s="84">
        <v>49.0</v>
      </c>
    </row>
    <row r="4706">
      <c r="E4706" s="84" t="s">
        <v>4819</v>
      </c>
      <c r="F4706" s="84">
        <v>49.0</v>
      </c>
    </row>
    <row r="4707">
      <c r="E4707" s="84" t="s">
        <v>4820</v>
      </c>
      <c r="F4707" s="84">
        <v>49.0</v>
      </c>
    </row>
    <row r="4708">
      <c r="E4708" s="84" t="s">
        <v>4821</v>
      </c>
      <c r="F4708" s="84">
        <v>79.0</v>
      </c>
    </row>
    <row r="4709">
      <c r="E4709" s="84" t="s">
        <v>4822</v>
      </c>
      <c r="F4709" s="84">
        <v>79.0</v>
      </c>
    </row>
    <row r="4710">
      <c r="E4710" s="84" t="s">
        <v>4823</v>
      </c>
      <c r="F4710" s="84">
        <v>79.0</v>
      </c>
    </row>
    <row r="4711">
      <c r="E4711" s="84" t="s">
        <v>4824</v>
      </c>
      <c r="F4711" s="84">
        <v>79.0</v>
      </c>
    </row>
    <row r="4712">
      <c r="E4712" s="84" t="s">
        <v>4825</v>
      </c>
      <c r="F4712" s="84">
        <v>79.0</v>
      </c>
    </row>
    <row r="4713">
      <c r="E4713" s="84" t="s">
        <v>4826</v>
      </c>
      <c r="F4713" s="84">
        <v>79.0</v>
      </c>
    </row>
    <row r="4714">
      <c r="E4714" s="84" t="s">
        <v>4827</v>
      </c>
      <c r="F4714" s="84">
        <v>79.0</v>
      </c>
    </row>
    <row r="4715">
      <c r="E4715" s="84" t="s">
        <v>4828</v>
      </c>
      <c r="F4715" s="84">
        <v>79.0</v>
      </c>
    </row>
    <row r="4716">
      <c r="E4716" s="84" t="s">
        <v>4829</v>
      </c>
      <c r="F4716" s="84">
        <v>79.0</v>
      </c>
    </row>
    <row r="4717">
      <c r="E4717" s="84" t="s">
        <v>4830</v>
      </c>
      <c r="F4717" s="84">
        <v>79.0</v>
      </c>
    </row>
    <row r="4718">
      <c r="E4718" s="84" t="s">
        <v>4831</v>
      </c>
      <c r="F4718" s="84">
        <v>79.0</v>
      </c>
    </row>
    <row r="4719">
      <c r="E4719" s="84" t="s">
        <v>4832</v>
      </c>
      <c r="F4719" s="84">
        <v>79.0</v>
      </c>
    </row>
    <row r="4720">
      <c r="E4720" s="84" t="s">
        <v>4833</v>
      </c>
      <c r="F4720" s="84">
        <v>79.0</v>
      </c>
    </row>
    <row r="4721">
      <c r="E4721" s="84" t="s">
        <v>4834</v>
      </c>
      <c r="F4721" s="84">
        <v>79.0</v>
      </c>
    </row>
    <row r="4722">
      <c r="E4722" s="84" t="s">
        <v>4835</v>
      </c>
      <c r="F4722" s="84">
        <v>79.0</v>
      </c>
    </row>
    <row r="4723">
      <c r="E4723" s="84" t="s">
        <v>4836</v>
      </c>
      <c r="F4723" s="84">
        <v>79.0</v>
      </c>
    </row>
    <row r="4724">
      <c r="E4724" s="84" t="s">
        <v>4837</v>
      </c>
      <c r="F4724" s="84">
        <v>79.0</v>
      </c>
    </row>
    <row r="4725">
      <c r="E4725" s="84" t="s">
        <v>4838</v>
      </c>
      <c r="F4725" s="84">
        <v>79.0</v>
      </c>
    </row>
    <row r="4726">
      <c r="E4726" s="84" t="s">
        <v>4839</v>
      </c>
      <c r="F4726" s="84">
        <v>79.0</v>
      </c>
    </row>
    <row r="4727">
      <c r="E4727" s="84" t="s">
        <v>4840</v>
      </c>
      <c r="F4727" s="84">
        <v>79.0</v>
      </c>
    </row>
    <row r="4728">
      <c r="E4728" s="84" t="s">
        <v>4841</v>
      </c>
      <c r="F4728" s="84">
        <v>79.0</v>
      </c>
    </row>
    <row r="4729">
      <c r="E4729" s="84" t="s">
        <v>4842</v>
      </c>
      <c r="F4729" s="84">
        <v>79.0</v>
      </c>
    </row>
    <row r="4730">
      <c r="E4730" s="84" t="s">
        <v>4843</v>
      </c>
      <c r="F4730" s="84">
        <v>79.0</v>
      </c>
    </row>
    <row r="4731">
      <c r="E4731" s="84" t="s">
        <v>4844</v>
      </c>
      <c r="F4731" s="84">
        <v>79.0</v>
      </c>
    </row>
    <row r="4732">
      <c r="E4732" s="84" t="s">
        <v>4845</v>
      </c>
      <c r="F4732" s="84">
        <v>79.0</v>
      </c>
    </row>
    <row r="4733">
      <c r="E4733" s="84" t="s">
        <v>4846</v>
      </c>
      <c r="F4733" s="84">
        <v>79.0</v>
      </c>
    </row>
    <row r="4734">
      <c r="E4734" s="84" t="s">
        <v>4847</v>
      </c>
      <c r="F4734" s="84">
        <v>79.0</v>
      </c>
    </row>
    <row r="4735">
      <c r="E4735" s="84" t="s">
        <v>4848</v>
      </c>
      <c r="F4735" s="84">
        <v>79.0</v>
      </c>
    </row>
    <row r="4736">
      <c r="E4736" s="84" t="s">
        <v>4849</v>
      </c>
      <c r="F4736" s="84">
        <v>79.0</v>
      </c>
    </row>
    <row r="4737">
      <c r="E4737" s="84" t="s">
        <v>4850</v>
      </c>
      <c r="F4737" s="84">
        <v>79.0</v>
      </c>
    </row>
    <row r="4738">
      <c r="E4738" s="84" t="s">
        <v>4851</v>
      </c>
      <c r="F4738" s="84">
        <v>79.0</v>
      </c>
    </row>
    <row r="4739">
      <c r="E4739" s="84" t="s">
        <v>4852</v>
      </c>
      <c r="F4739" s="84">
        <v>79.0</v>
      </c>
    </row>
    <row r="4740">
      <c r="E4740" s="84" t="s">
        <v>4853</v>
      </c>
      <c r="F4740" s="84">
        <v>79.0</v>
      </c>
    </row>
    <row r="4741">
      <c r="E4741" s="84" t="s">
        <v>4854</v>
      </c>
      <c r="F4741" s="84">
        <v>79.0</v>
      </c>
    </row>
    <row r="4742">
      <c r="E4742" s="84" t="s">
        <v>4855</v>
      </c>
      <c r="F4742" s="84">
        <v>79.0</v>
      </c>
    </row>
    <row r="4743">
      <c r="E4743" s="84" t="s">
        <v>4856</v>
      </c>
      <c r="F4743" s="84">
        <v>79.0</v>
      </c>
    </row>
    <row r="4744">
      <c r="E4744" s="84" t="s">
        <v>4857</v>
      </c>
      <c r="F4744" s="84">
        <v>79.0</v>
      </c>
    </row>
    <row r="4745">
      <c r="E4745" s="84" t="s">
        <v>4858</v>
      </c>
      <c r="F4745" s="84">
        <v>79.0</v>
      </c>
    </row>
    <row r="4746">
      <c r="E4746" s="84" t="s">
        <v>4859</v>
      </c>
      <c r="F4746" s="84">
        <v>79.0</v>
      </c>
    </row>
    <row r="4747">
      <c r="E4747" s="84" t="s">
        <v>4860</v>
      </c>
      <c r="F4747" s="84">
        <v>79.0</v>
      </c>
    </row>
    <row r="4748">
      <c r="E4748" s="84" t="s">
        <v>4861</v>
      </c>
      <c r="F4748" s="84">
        <v>79.0</v>
      </c>
    </row>
    <row r="4749">
      <c r="E4749" s="84" t="s">
        <v>4862</v>
      </c>
      <c r="F4749" s="84">
        <v>79.0</v>
      </c>
    </row>
    <row r="4750">
      <c r="E4750" s="84" t="s">
        <v>4863</v>
      </c>
      <c r="F4750" s="84">
        <v>79.0</v>
      </c>
    </row>
    <row r="4751">
      <c r="E4751" s="84" t="s">
        <v>4864</v>
      </c>
      <c r="F4751" s="84">
        <v>79.0</v>
      </c>
    </row>
    <row r="4752">
      <c r="E4752" s="84" t="s">
        <v>4865</v>
      </c>
      <c r="F4752" s="84">
        <v>79.0</v>
      </c>
    </row>
    <row r="4753">
      <c r="E4753" s="84" t="s">
        <v>4866</v>
      </c>
      <c r="F4753" s="84">
        <v>79.0</v>
      </c>
    </row>
    <row r="4754">
      <c r="E4754" s="84" t="s">
        <v>4867</v>
      </c>
      <c r="F4754" s="84">
        <v>79.0</v>
      </c>
    </row>
    <row r="4755">
      <c r="E4755" s="84" t="s">
        <v>4868</v>
      </c>
      <c r="F4755" s="84">
        <v>79.0</v>
      </c>
    </row>
    <row r="4756">
      <c r="E4756" s="84" t="s">
        <v>4869</v>
      </c>
      <c r="F4756" s="84">
        <v>79.0</v>
      </c>
    </row>
    <row r="4757">
      <c r="E4757" s="84" t="s">
        <v>4870</v>
      </c>
      <c r="F4757" s="84">
        <v>79.0</v>
      </c>
    </row>
    <row r="4758">
      <c r="E4758" s="84" t="s">
        <v>4871</v>
      </c>
      <c r="F4758" s="84">
        <v>79.0</v>
      </c>
    </row>
    <row r="4759">
      <c r="E4759" s="84" t="s">
        <v>4872</v>
      </c>
      <c r="F4759" s="84">
        <v>79.0</v>
      </c>
    </row>
    <row r="4760">
      <c r="E4760" s="84" t="s">
        <v>4873</v>
      </c>
      <c r="F4760" s="84">
        <v>79.0</v>
      </c>
    </row>
    <row r="4761">
      <c r="E4761" s="84" t="s">
        <v>4874</v>
      </c>
      <c r="F4761" s="84">
        <v>79.0</v>
      </c>
    </row>
    <row r="4762">
      <c r="E4762" s="84" t="s">
        <v>4875</v>
      </c>
      <c r="F4762" s="84">
        <v>79.0</v>
      </c>
    </row>
    <row r="4763">
      <c r="E4763" s="84" t="s">
        <v>4876</v>
      </c>
      <c r="F4763" s="84">
        <v>79.0</v>
      </c>
    </row>
    <row r="4764">
      <c r="E4764" s="84" t="s">
        <v>4877</v>
      </c>
      <c r="F4764" s="84">
        <v>79.0</v>
      </c>
    </row>
    <row r="4765">
      <c r="E4765" s="84" t="s">
        <v>4878</v>
      </c>
      <c r="F4765" s="84">
        <v>79.0</v>
      </c>
    </row>
    <row r="4766">
      <c r="E4766" s="84" t="s">
        <v>4879</v>
      </c>
      <c r="F4766" s="84">
        <v>79.0</v>
      </c>
    </row>
    <row r="4767">
      <c r="E4767" s="84" t="s">
        <v>4880</v>
      </c>
      <c r="F4767" s="84">
        <v>79.0</v>
      </c>
    </row>
    <row r="4768">
      <c r="E4768" s="84" t="s">
        <v>4881</v>
      </c>
      <c r="F4768" s="84">
        <v>79.0</v>
      </c>
    </row>
    <row r="4769">
      <c r="E4769" s="84" t="s">
        <v>4882</v>
      </c>
      <c r="F4769" s="84">
        <v>79.0</v>
      </c>
    </row>
    <row r="4770">
      <c r="E4770" s="84" t="s">
        <v>4883</v>
      </c>
      <c r="F4770" s="84">
        <v>79.0</v>
      </c>
    </row>
    <row r="4771">
      <c r="E4771" s="84" t="s">
        <v>4884</v>
      </c>
      <c r="F4771" s="84">
        <v>79.0</v>
      </c>
    </row>
    <row r="4772">
      <c r="E4772" s="84" t="s">
        <v>4885</v>
      </c>
      <c r="F4772" s="84">
        <v>79.0</v>
      </c>
    </row>
    <row r="4773">
      <c r="E4773" s="84" t="s">
        <v>4886</v>
      </c>
      <c r="F4773" s="84">
        <v>79.0</v>
      </c>
    </row>
    <row r="4774">
      <c r="E4774" s="84" t="s">
        <v>4887</v>
      </c>
      <c r="F4774" s="84">
        <v>79.0</v>
      </c>
    </row>
    <row r="4775">
      <c r="E4775" s="84" t="s">
        <v>4888</v>
      </c>
      <c r="F4775" s="84">
        <v>79.0</v>
      </c>
    </row>
    <row r="4776">
      <c r="E4776" s="84" t="s">
        <v>4889</v>
      </c>
      <c r="F4776" s="84">
        <v>79.0</v>
      </c>
    </row>
    <row r="4777">
      <c r="E4777" s="84" t="s">
        <v>4890</v>
      </c>
      <c r="F4777" s="84">
        <v>79.0</v>
      </c>
    </row>
    <row r="4778">
      <c r="E4778" s="84" t="s">
        <v>4891</v>
      </c>
      <c r="F4778" s="84">
        <v>79.0</v>
      </c>
    </row>
    <row r="4779">
      <c r="E4779" s="84" t="s">
        <v>4892</v>
      </c>
      <c r="F4779" s="84">
        <v>79.0</v>
      </c>
    </row>
    <row r="4780">
      <c r="E4780" s="84" t="s">
        <v>4893</v>
      </c>
      <c r="F4780" s="84">
        <v>79.0</v>
      </c>
    </row>
    <row r="4781">
      <c r="E4781" s="84" t="s">
        <v>4894</v>
      </c>
      <c r="F4781" s="84">
        <v>79.0</v>
      </c>
    </row>
    <row r="4782">
      <c r="E4782" s="84" t="s">
        <v>4895</v>
      </c>
      <c r="F4782" s="84">
        <v>79.0</v>
      </c>
    </row>
    <row r="4783">
      <c r="E4783" s="84" t="s">
        <v>4896</v>
      </c>
      <c r="F4783" s="84">
        <v>18.0</v>
      </c>
    </row>
    <row r="4784">
      <c r="E4784" s="84" t="s">
        <v>4897</v>
      </c>
      <c r="F4784" s="84">
        <v>17.0</v>
      </c>
    </row>
    <row r="4785">
      <c r="E4785" s="84" t="s">
        <v>4898</v>
      </c>
      <c r="F4785" s="84">
        <v>19.0</v>
      </c>
    </row>
    <row r="4786">
      <c r="E4786" s="84" t="s">
        <v>4899</v>
      </c>
      <c r="F4786" s="84">
        <v>19.0</v>
      </c>
    </row>
    <row r="4787">
      <c r="E4787" s="84" t="s">
        <v>4900</v>
      </c>
      <c r="F4787" s="84">
        <v>19.0</v>
      </c>
    </row>
    <row r="4788">
      <c r="E4788" s="84" t="s">
        <v>4901</v>
      </c>
      <c r="F4788" s="84">
        <v>14.0</v>
      </c>
    </row>
    <row r="4789">
      <c r="E4789" s="84" t="s">
        <v>4902</v>
      </c>
      <c r="F4789" s="84">
        <v>19.0</v>
      </c>
    </row>
    <row r="4790">
      <c r="E4790" s="84" t="s">
        <v>4903</v>
      </c>
      <c r="F4790" s="84">
        <v>14.0</v>
      </c>
    </row>
    <row r="4791">
      <c r="E4791" s="84" t="s">
        <v>4904</v>
      </c>
      <c r="F4791" s="84">
        <v>15.0</v>
      </c>
    </row>
    <row r="4792">
      <c r="E4792" s="84" t="s">
        <v>4905</v>
      </c>
      <c r="F4792" s="84">
        <v>18.0</v>
      </c>
    </row>
    <row r="4793">
      <c r="E4793" s="84" t="s">
        <v>4906</v>
      </c>
      <c r="F4793" s="84">
        <v>17.0</v>
      </c>
    </row>
    <row r="4794">
      <c r="E4794" s="84" t="s">
        <v>4907</v>
      </c>
      <c r="F4794" s="84">
        <v>16.0</v>
      </c>
    </row>
    <row r="4795">
      <c r="E4795" s="84" t="s">
        <v>4908</v>
      </c>
      <c r="F4795" s="84">
        <v>18.0</v>
      </c>
    </row>
    <row r="4796">
      <c r="E4796" s="84" t="s">
        <v>4909</v>
      </c>
      <c r="F4796" s="84">
        <v>11.0</v>
      </c>
    </row>
    <row r="4797">
      <c r="E4797" s="84" t="s">
        <v>4910</v>
      </c>
      <c r="F4797" s="84">
        <v>17.0</v>
      </c>
    </row>
    <row r="4798">
      <c r="E4798" s="84" t="s">
        <v>4911</v>
      </c>
      <c r="F4798" s="84">
        <v>18.0</v>
      </c>
    </row>
    <row r="4799">
      <c r="E4799" s="84" t="s">
        <v>4912</v>
      </c>
      <c r="F4799" s="84">
        <v>14.0</v>
      </c>
    </row>
    <row r="4800">
      <c r="E4800" s="84" t="s">
        <v>4913</v>
      </c>
      <c r="F4800" s="84">
        <v>14.0</v>
      </c>
    </row>
    <row r="4801">
      <c r="E4801" s="84" t="s">
        <v>4914</v>
      </c>
      <c r="F4801" s="84">
        <v>19.0</v>
      </c>
    </row>
    <row r="4802">
      <c r="E4802" s="84" t="s">
        <v>4915</v>
      </c>
      <c r="F4802" s="84">
        <v>16.0</v>
      </c>
    </row>
    <row r="4803">
      <c r="E4803" s="84" t="s">
        <v>4916</v>
      </c>
      <c r="F4803" s="84">
        <v>17.0</v>
      </c>
    </row>
    <row r="4804">
      <c r="E4804" s="84" t="s">
        <v>4917</v>
      </c>
      <c r="F4804" s="84">
        <v>19.0</v>
      </c>
    </row>
    <row r="4805">
      <c r="E4805" s="84" t="s">
        <v>4918</v>
      </c>
      <c r="F4805" s="84">
        <v>19.0</v>
      </c>
    </row>
    <row r="4806">
      <c r="E4806" s="84" t="s">
        <v>4919</v>
      </c>
      <c r="F4806" s="84">
        <v>18.0</v>
      </c>
    </row>
    <row r="4807">
      <c r="E4807" s="84" t="s">
        <v>4920</v>
      </c>
      <c r="F4807" s="84">
        <v>15.0</v>
      </c>
    </row>
    <row r="4808">
      <c r="E4808" s="84" t="s">
        <v>4921</v>
      </c>
      <c r="F4808" s="84">
        <v>14.0</v>
      </c>
    </row>
    <row r="4809">
      <c r="E4809" s="84" t="s">
        <v>4922</v>
      </c>
      <c r="F4809" s="84">
        <v>18.0</v>
      </c>
    </row>
    <row r="4810">
      <c r="E4810" s="84" t="s">
        <v>4923</v>
      </c>
      <c r="F4810" s="84">
        <v>17.0</v>
      </c>
    </row>
    <row r="4811">
      <c r="E4811" s="84" t="s">
        <v>4924</v>
      </c>
      <c r="F4811" s="84">
        <v>12.0</v>
      </c>
    </row>
    <row r="4812">
      <c r="E4812" s="84" t="s">
        <v>4925</v>
      </c>
      <c r="F4812" s="84">
        <v>15.0</v>
      </c>
    </row>
    <row r="4813">
      <c r="E4813" s="84" t="s">
        <v>4926</v>
      </c>
      <c r="F4813" s="84">
        <v>11.0</v>
      </c>
    </row>
    <row r="4814">
      <c r="E4814" s="84" t="s">
        <v>4927</v>
      </c>
      <c r="F4814" s="84">
        <v>18.0</v>
      </c>
    </row>
    <row r="4815">
      <c r="E4815" s="84" t="s">
        <v>4928</v>
      </c>
      <c r="F4815" s="84">
        <v>15.0</v>
      </c>
    </row>
    <row r="4816">
      <c r="E4816" s="84" t="s">
        <v>4929</v>
      </c>
      <c r="F4816" s="84">
        <v>16.0</v>
      </c>
    </row>
    <row r="4817">
      <c r="E4817" s="84" t="s">
        <v>4930</v>
      </c>
      <c r="F4817" s="84">
        <v>14.0</v>
      </c>
    </row>
    <row r="4818">
      <c r="E4818" s="84" t="s">
        <v>4931</v>
      </c>
      <c r="F4818" s="84">
        <v>12.0</v>
      </c>
    </row>
    <row r="4819">
      <c r="E4819" s="84" t="s">
        <v>4932</v>
      </c>
      <c r="F4819" s="84">
        <v>16.0</v>
      </c>
    </row>
    <row r="4820">
      <c r="E4820" s="84" t="s">
        <v>4933</v>
      </c>
      <c r="F4820" s="84">
        <v>19.0</v>
      </c>
    </row>
    <row r="4821">
      <c r="E4821" s="84" t="s">
        <v>4934</v>
      </c>
      <c r="F4821" s="84">
        <v>14.0</v>
      </c>
    </row>
    <row r="4822">
      <c r="E4822" s="84" t="s">
        <v>4935</v>
      </c>
      <c r="F4822" s="84">
        <v>14.0</v>
      </c>
    </row>
    <row r="4823">
      <c r="E4823" s="84" t="s">
        <v>4936</v>
      </c>
      <c r="F4823" s="84">
        <v>12.0</v>
      </c>
    </row>
    <row r="4824">
      <c r="E4824" s="84" t="s">
        <v>4937</v>
      </c>
      <c r="F4824" s="84">
        <v>14.0</v>
      </c>
    </row>
    <row r="4825">
      <c r="E4825" s="84" t="s">
        <v>4938</v>
      </c>
      <c r="F4825" s="84">
        <v>17.0</v>
      </c>
    </row>
    <row r="4826">
      <c r="E4826" s="84" t="s">
        <v>4939</v>
      </c>
      <c r="F4826" s="84">
        <v>19.0</v>
      </c>
    </row>
    <row r="4827">
      <c r="E4827" s="84" t="s">
        <v>4940</v>
      </c>
      <c r="F4827" s="84">
        <v>11.0</v>
      </c>
    </row>
    <row r="4828">
      <c r="E4828" s="84" t="s">
        <v>4941</v>
      </c>
      <c r="F4828" s="84">
        <v>17.0</v>
      </c>
    </row>
    <row r="4829">
      <c r="E4829" s="84" t="s">
        <v>4942</v>
      </c>
      <c r="F4829" s="84">
        <v>18.0</v>
      </c>
    </row>
    <row r="4830">
      <c r="E4830" s="84" t="s">
        <v>4943</v>
      </c>
      <c r="F4830" s="84">
        <v>11.0</v>
      </c>
    </row>
    <row r="4831">
      <c r="E4831" s="84" t="s">
        <v>4944</v>
      </c>
      <c r="F4831" s="84">
        <v>17.0</v>
      </c>
    </row>
    <row r="4832">
      <c r="E4832" s="84" t="s">
        <v>4945</v>
      </c>
      <c r="F4832" s="84">
        <v>14.0</v>
      </c>
    </row>
    <row r="4833">
      <c r="E4833" s="84" t="s">
        <v>4946</v>
      </c>
      <c r="F4833" s="84">
        <v>18.0</v>
      </c>
    </row>
    <row r="4834">
      <c r="E4834" s="84" t="s">
        <v>4947</v>
      </c>
      <c r="F4834" s="84">
        <v>14.0</v>
      </c>
    </row>
    <row r="4835">
      <c r="E4835" s="84" t="s">
        <v>4948</v>
      </c>
      <c r="F4835" s="84">
        <v>17.0</v>
      </c>
    </row>
    <row r="4836">
      <c r="E4836" s="84" t="s">
        <v>4949</v>
      </c>
      <c r="F4836" s="84">
        <v>14.0</v>
      </c>
    </row>
    <row r="4837">
      <c r="E4837" s="84" t="s">
        <v>4950</v>
      </c>
      <c r="F4837" s="84">
        <v>17.0</v>
      </c>
    </row>
    <row r="4838">
      <c r="E4838" s="84" t="s">
        <v>4951</v>
      </c>
      <c r="F4838" s="84">
        <v>12.0</v>
      </c>
    </row>
    <row r="4839">
      <c r="E4839" s="84" t="s">
        <v>4952</v>
      </c>
      <c r="F4839" s="84">
        <v>15.0</v>
      </c>
    </row>
    <row r="4840">
      <c r="E4840" s="84" t="s">
        <v>4953</v>
      </c>
      <c r="F4840" s="84">
        <v>18.0</v>
      </c>
    </row>
    <row r="4841">
      <c r="E4841" s="84" t="s">
        <v>4954</v>
      </c>
      <c r="F4841" s="84">
        <v>14.0</v>
      </c>
    </row>
    <row r="4842">
      <c r="E4842" s="84" t="s">
        <v>4955</v>
      </c>
      <c r="F4842" s="84">
        <v>14.0</v>
      </c>
    </row>
    <row r="4843">
      <c r="E4843" s="84" t="s">
        <v>4956</v>
      </c>
      <c r="F4843" s="84">
        <v>15.0</v>
      </c>
    </row>
    <row r="4844">
      <c r="E4844" s="84" t="s">
        <v>4957</v>
      </c>
      <c r="F4844" s="84">
        <v>15.0</v>
      </c>
    </row>
    <row r="4845">
      <c r="E4845" s="84" t="s">
        <v>4958</v>
      </c>
      <c r="F4845" s="84">
        <v>17.0</v>
      </c>
    </row>
    <row r="4846">
      <c r="E4846" s="84" t="s">
        <v>4959</v>
      </c>
      <c r="F4846" s="84">
        <v>16.0</v>
      </c>
    </row>
    <row r="4847">
      <c r="E4847" s="84" t="s">
        <v>4960</v>
      </c>
      <c r="F4847" s="84">
        <v>11.0</v>
      </c>
    </row>
    <row r="4848">
      <c r="E4848" s="84" t="s">
        <v>4961</v>
      </c>
      <c r="F4848" s="84">
        <v>14.0</v>
      </c>
    </row>
    <row r="4849">
      <c r="E4849" s="84" t="s">
        <v>4962</v>
      </c>
      <c r="F4849" s="84">
        <v>16.0</v>
      </c>
    </row>
    <row r="4850">
      <c r="E4850" s="84" t="s">
        <v>4963</v>
      </c>
      <c r="F4850" s="84">
        <v>14.0</v>
      </c>
    </row>
    <row r="4851">
      <c r="E4851" s="84" t="s">
        <v>4964</v>
      </c>
      <c r="F4851" s="84">
        <v>17.0</v>
      </c>
    </row>
    <row r="4852">
      <c r="E4852" s="84" t="s">
        <v>4965</v>
      </c>
      <c r="F4852" s="84">
        <v>18.0</v>
      </c>
    </row>
    <row r="4853">
      <c r="E4853" s="84" t="s">
        <v>4966</v>
      </c>
      <c r="F4853" s="84">
        <v>14.0</v>
      </c>
    </row>
    <row r="4854">
      <c r="E4854" s="84" t="s">
        <v>4967</v>
      </c>
      <c r="F4854" s="84">
        <v>13.0</v>
      </c>
    </row>
    <row r="4855">
      <c r="E4855" s="84" t="s">
        <v>4968</v>
      </c>
      <c r="F4855" s="84">
        <v>18.0</v>
      </c>
    </row>
    <row r="4856">
      <c r="E4856" s="84" t="s">
        <v>4969</v>
      </c>
      <c r="F4856" s="84">
        <v>18.0</v>
      </c>
    </row>
    <row r="4857">
      <c r="E4857" s="84" t="s">
        <v>4970</v>
      </c>
      <c r="F4857" s="84">
        <v>11.0</v>
      </c>
    </row>
    <row r="4858">
      <c r="E4858" s="84" t="s">
        <v>4971</v>
      </c>
      <c r="F4858" s="84">
        <v>16.0</v>
      </c>
    </row>
    <row r="4859">
      <c r="E4859" s="84" t="s">
        <v>4972</v>
      </c>
      <c r="F4859" s="84">
        <v>14.0</v>
      </c>
    </row>
    <row r="4860">
      <c r="E4860" s="84" t="s">
        <v>4973</v>
      </c>
      <c r="F4860" s="84">
        <v>14.0</v>
      </c>
    </row>
    <row r="4861">
      <c r="E4861" s="84" t="s">
        <v>4974</v>
      </c>
      <c r="F4861" s="84">
        <v>15.0</v>
      </c>
    </row>
    <row r="4862">
      <c r="E4862" s="84" t="s">
        <v>4975</v>
      </c>
      <c r="F4862" s="84">
        <v>11.0</v>
      </c>
    </row>
    <row r="4863">
      <c r="E4863" s="84" t="s">
        <v>4976</v>
      </c>
      <c r="F4863" s="84">
        <v>15.0</v>
      </c>
    </row>
    <row r="4864">
      <c r="E4864" s="84" t="s">
        <v>4977</v>
      </c>
      <c r="F4864" s="84">
        <v>18.0</v>
      </c>
    </row>
    <row r="4865">
      <c r="E4865" s="84" t="s">
        <v>4978</v>
      </c>
      <c r="F4865" s="84">
        <v>14.0</v>
      </c>
    </row>
    <row r="4866">
      <c r="E4866" s="84" t="s">
        <v>4979</v>
      </c>
      <c r="F4866" s="84">
        <v>16.0</v>
      </c>
    </row>
    <row r="4867">
      <c r="E4867" s="84" t="s">
        <v>4980</v>
      </c>
      <c r="F4867" s="84">
        <v>14.0</v>
      </c>
    </row>
    <row r="4868">
      <c r="E4868" s="84" t="s">
        <v>4981</v>
      </c>
      <c r="F4868" s="84">
        <v>14.0</v>
      </c>
    </row>
    <row r="4869">
      <c r="E4869" s="84" t="s">
        <v>4982</v>
      </c>
      <c r="F4869" s="84">
        <v>11.0</v>
      </c>
    </row>
    <row r="4870">
      <c r="E4870" s="84" t="s">
        <v>4983</v>
      </c>
      <c r="F4870" s="84">
        <v>18.0</v>
      </c>
    </row>
    <row r="4871">
      <c r="E4871" s="84" t="s">
        <v>4984</v>
      </c>
      <c r="F4871" s="84">
        <v>18.0</v>
      </c>
    </row>
    <row r="4872">
      <c r="E4872" s="84" t="s">
        <v>4985</v>
      </c>
      <c r="F4872" s="84">
        <v>16.0</v>
      </c>
    </row>
    <row r="4873">
      <c r="E4873" s="84" t="s">
        <v>4986</v>
      </c>
      <c r="F4873" s="84">
        <v>14.0</v>
      </c>
    </row>
    <row r="4874">
      <c r="E4874" s="84" t="s">
        <v>4987</v>
      </c>
      <c r="F4874" s="84">
        <v>15.0</v>
      </c>
    </row>
    <row r="4875">
      <c r="E4875" s="84" t="s">
        <v>4988</v>
      </c>
      <c r="F4875" s="84">
        <v>18.0</v>
      </c>
    </row>
    <row r="4876">
      <c r="E4876" s="84" t="s">
        <v>4989</v>
      </c>
      <c r="F4876" s="84">
        <v>16.0</v>
      </c>
    </row>
    <row r="4877">
      <c r="E4877" s="84" t="s">
        <v>4990</v>
      </c>
      <c r="F4877" s="84">
        <v>14.0</v>
      </c>
    </row>
    <row r="4878">
      <c r="E4878" s="84" t="s">
        <v>4991</v>
      </c>
      <c r="F4878" s="84">
        <v>11.0</v>
      </c>
    </row>
    <row r="4879">
      <c r="E4879" s="84" t="s">
        <v>4992</v>
      </c>
      <c r="F4879" s="84">
        <v>12.0</v>
      </c>
    </row>
    <row r="4880">
      <c r="E4880" s="84" t="s">
        <v>4993</v>
      </c>
      <c r="F4880" s="84">
        <v>12.0</v>
      </c>
    </row>
    <row r="4881">
      <c r="E4881" s="84" t="s">
        <v>4994</v>
      </c>
      <c r="F4881" s="84">
        <v>19.0</v>
      </c>
    </row>
    <row r="4882">
      <c r="E4882" s="84" t="s">
        <v>4995</v>
      </c>
      <c r="F4882" s="84">
        <v>14.0</v>
      </c>
    </row>
    <row r="4883">
      <c r="E4883" s="84" t="s">
        <v>4996</v>
      </c>
      <c r="F4883" s="84">
        <v>18.0</v>
      </c>
    </row>
    <row r="4884">
      <c r="E4884" s="84" t="s">
        <v>4997</v>
      </c>
      <c r="F4884" s="84">
        <v>11.0</v>
      </c>
    </row>
    <row r="4885">
      <c r="E4885" s="84" t="s">
        <v>4998</v>
      </c>
      <c r="F4885" s="84">
        <v>18.0</v>
      </c>
    </row>
    <row r="4886">
      <c r="E4886" s="84" t="s">
        <v>4999</v>
      </c>
      <c r="F4886" s="84">
        <v>11.0</v>
      </c>
    </row>
    <row r="4887">
      <c r="E4887" s="84" t="s">
        <v>5000</v>
      </c>
      <c r="F4887" s="84">
        <v>13.0</v>
      </c>
    </row>
    <row r="4888">
      <c r="E4888" s="84" t="s">
        <v>5001</v>
      </c>
      <c r="F4888" s="84">
        <v>17.0</v>
      </c>
    </row>
    <row r="4889">
      <c r="E4889" s="84" t="s">
        <v>5002</v>
      </c>
      <c r="F4889" s="84">
        <v>16.0</v>
      </c>
    </row>
    <row r="4890">
      <c r="E4890" s="84" t="s">
        <v>5003</v>
      </c>
      <c r="F4890" s="84">
        <v>15.0</v>
      </c>
    </row>
    <row r="4891">
      <c r="E4891" s="84" t="s">
        <v>5004</v>
      </c>
      <c r="F4891" s="84">
        <v>19.0</v>
      </c>
    </row>
    <row r="4892">
      <c r="E4892" s="84" t="s">
        <v>5005</v>
      </c>
      <c r="F4892" s="84">
        <v>11.0</v>
      </c>
    </row>
    <row r="4893">
      <c r="E4893" s="84" t="s">
        <v>5006</v>
      </c>
      <c r="F4893" s="84">
        <v>12.0</v>
      </c>
    </row>
    <row r="4894">
      <c r="E4894" s="84" t="s">
        <v>5007</v>
      </c>
      <c r="F4894" s="84">
        <v>14.0</v>
      </c>
    </row>
    <row r="4895">
      <c r="E4895" s="84" t="s">
        <v>5008</v>
      </c>
      <c r="F4895" s="84">
        <v>13.0</v>
      </c>
    </row>
    <row r="4896">
      <c r="E4896" s="84" t="s">
        <v>5009</v>
      </c>
      <c r="F4896" s="84">
        <v>12.0</v>
      </c>
    </row>
    <row r="4897">
      <c r="E4897" s="84" t="s">
        <v>5010</v>
      </c>
      <c r="F4897" s="84">
        <v>18.0</v>
      </c>
    </row>
    <row r="4898">
      <c r="E4898" s="84" t="s">
        <v>5011</v>
      </c>
      <c r="F4898" s="84">
        <v>16.0</v>
      </c>
    </row>
    <row r="4899">
      <c r="E4899" s="84" t="s">
        <v>5012</v>
      </c>
      <c r="F4899" s="84">
        <v>14.0</v>
      </c>
    </row>
    <row r="4900">
      <c r="E4900" s="84" t="s">
        <v>5013</v>
      </c>
      <c r="F4900" s="84">
        <v>15.0</v>
      </c>
    </row>
    <row r="4901">
      <c r="E4901" s="84" t="s">
        <v>5014</v>
      </c>
      <c r="F4901" s="84">
        <v>15.0</v>
      </c>
    </row>
    <row r="4902">
      <c r="E4902" s="84" t="s">
        <v>5015</v>
      </c>
      <c r="F4902" s="84">
        <v>19.0</v>
      </c>
    </row>
    <row r="4903">
      <c r="E4903" s="84" t="s">
        <v>5016</v>
      </c>
      <c r="F4903" s="84">
        <v>12.0</v>
      </c>
    </row>
    <row r="4904">
      <c r="E4904" s="84" t="s">
        <v>5017</v>
      </c>
      <c r="F4904" s="84">
        <v>11.0</v>
      </c>
    </row>
    <row r="4905">
      <c r="E4905" s="84" t="s">
        <v>5018</v>
      </c>
      <c r="F4905" s="84">
        <v>17.0</v>
      </c>
    </row>
    <row r="4906">
      <c r="E4906" s="84" t="s">
        <v>5019</v>
      </c>
      <c r="F4906" s="84">
        <v>19.0</v>
      </c>
    </row>
    <row r="4907">
      <c r="E4907" s="84" t="s">
        <v>5020</v>
      </c>
      <c r="F4907" s="84">
        <v>16.0</v>
      </c>
    </row>
    <row r="4908">
      <c r="E4908" s="84" t="s">
        <v>5021</v>
      </c>
      <c r="F4908" s="84">
        <v>18.0</v>
      </c>
    </row>
    <row r="4909">
      <c r="E4909" s="84" t="s">
        <v>5022</v>
      </c>
      <c r="F4909" s="84">
        <v>17.0</v>
      </c>
    </row>
    <row r="4910">
      <c r="E4910" s="84" t="s">
        <v>5023</v>
      </c>
      <c r="F4910" s="84">
        <v>17.0</v>
      </c>
    </row>
    <row r="4911">
      <c r="E4911" s="84" t="s">
        <v>5024</v>
      </c>
      <c r="F4911" s="84">
        <v>17.0</v>
      </c>
    </row>
    <row r="4912">
      <c r="E4912" s="84" t="s">
        <v>5025</v>
      </c>
      <c r="F4912" s="84">
        <v>14.0</v>
      </c>
    </row>
    <row r="4913">
      <c r="E4913" s="84" t="s">
        <v>5026</v>
      </c>
      <c r="F4913" s="84">
        <v>15.0</v>
      </c>
    </row>
    <row r="4914">
      <c r="E4914" s="84" t="s">
        <v>5027</v>
      </c>
      <c r="F4914" s="84">
        <v>15.0</v>
      </c>
    </row>
    <row r="4915">
      <c r="E4915" s="84" t="s">
        <v>5028</v>
      </c>
      <c r="F4915" s="84">
        <v>19.0</v>
      </c>
    </row>
    <row r="4916">
      <c r="E4916" s="84" t="s">
        <v>5029</v>
      </c>
      <c r="F4916" s="84">
        <v>14.0</v>
      </c>
    </row>
    <row r="4917">
      <c r="E4917" s="84" t="s">
        <v>5030</v>
      </c>
      <c r="F4917" s="84">
        <v>18.0</v>
      </c>
    </row>
    <row r="4918">
      <c r="E4918" s="84" t="s">
        <v>5031</v>
      </c>
      <c r="F4918" s="84">
        <v>17.0</v>
      </c>
    </row>
    <row r="4919">
      <c r="E4919" s="84" t="s">
        <v>5032</v>
      </c>
      <c r="F4919" s="84">
        <v>17.0</v>
      </c>
    </row>
    <row r="4920">
      <c r="E4920" s="84" t="s">
        <v>5033</v>
      </c>
      <c r="F4920" s="84">
        <v>19.0</v>
      </c>
    </row>
    <row r="4921">
      <c r="E4921" s="84" t="s">
        <v>5034</v>
      </c>
      <c r="F4921" s="84">
        <v>14.0</v>
      </c>
    </row>
    <row r="4922">
      <c r="E4922" s="84" t="s">
        <v>5035</v>
      </c>
      <c r="F4922" s="84">
        <v>19.0</v>
      </c>
    </row>
    <row r="4923">
      <c r="E4923" s="84" t="s">
        <v>5036</v>
      </c>
      <c r="F4923" s="84">
        <v>18.0</v>
      </c>
    </row>
    <row r="4924">
      <c r="E4924" s="84" t="s">
        <v>5037</v>
      </c>
      <c r="F4924" s="84">
        <v>14.0</v>
      </c>
    </row>
    <row r="4925">
      <c r="E4925" s="84" t="s">
        <v>5038</v>
      </c>
      <c r="F4925" s="84">
        <v>19.0</v>
      </c>
    </row>
    <row r="4926">
      <c r="E4926" s="84" t="s">
        <v>5039</v>
      </c>
      <c r="F4926" s="84">
        <v>19.0</v>
      </c>
    </row>
    <row r="4927">
      <c r="E4927" s="84" t="s">
        <v>5040</v>
      </c>
      <c r="F4927" s="84">
        <v>17.0</v>
      </c>
    </row>
    <row r="4928">
      <c r="E4928" s="84" t="s">
        <v>5041</v>
      </c>
      <c r="F4928" s="84">
        <v>11.0</v>
      </c>
    </row>
    <row r="4929">
      <c r="E4929" s="84" t="s">
        <v>5042</v>
      </c>
      <c r="F4929" s="84">
        <v>16.0</v>
      </c>
    </row>
    <row r="4930">
      <c r="E4930" s="84" t="s">
        <v>5043</v>
      </c>
      <c r="F4930" s="84">
        <v>16.0</v>
      </c>
    </row>
    <row r="4931">
      <c r="E4931" s="84" t="s">
        <v>5044</v>
      </c>
      <c r="F4931" s="84">
        <v>18.0</v>
      </c>
    </row>
    <row r="4932">
      <c r="E4932" s="84" t="s">
        <v>5045</v>
      </c>
      <c r="F4932" s="84">
        <v>12.0</v>
      </c>
    </row>
    <row r="4933">
      <c r="E4933" s="84" t="s">
        <v>5046</v>
      </c>
      <c r="F4933" s="84">
        <v>13.0</v>
      </c>
    </row>
    <row r="4934">
      <c r="E4934" s="84" t="s">
        <v>5047</v>
      </c>
      <c r="F4934" s="84">
        <v>12.0</v>
      </c>
    </row>
    <row r="4935">
      <c r="E4935" s="84" t="s">
        <v>5048</v>
      </c>
      <c r="F4935" s="84">
        <v>19.0</v>
      </c>
    </row>
    <row r="4936">
      <c r="E4936" s="84" t="s">
        <v>5049</v>
      </c>
      <c r="F4936" s="84">
        <v>11.0</v>
      </c>
    </row>
    <row r="4937">
      <c r="E4937" s="84" t="s">
        <v>5050</v>
      </c>
      <c r="F4937" s="84">
        <v>17.0</v>
      </c>
    </row>
    <row r="4938">
      <c r="E4938" s="84" t="s">
        <v>5051</v>
      </c>
      <c r="F4938" s="84">
        <v>19.0</v>
      </c>
    </row>
    <row r="4939">
      <c r="E4939" s="84" t="s">
        <v>5052</v>
      </c>
      <c r="F4939" s="84">
        <v>16.0</v>
      </c>
    </row>
    <row r="4940">
      <c r="E4940" s="84" t="s">
        <v>5053</v>
      </c>
      <c r="F4940" s="84">
        <v>14.0</v>
      </c>
    </row>
    <row r="4941">
      <c r="E4941" s="84" t="s">
        <v>5054</v>
      </c>
      <c r="F4941" s="84">
        <v>17.0</v>
      </c>
    </row>
    <row r="4942">
      <c r="E4942" s="84" t="s">
        <v>5055</v>
      </c>
      <c r="F4942" s="84">
        <v>16.0</v>
      </c>
    </row>
    <row r="4943">
      <c r="E4943" s="84" t="s">
        <v>5056</v>
      </c>
      <c r="F4943" s="84">
        <v>18.0</v>
      </c>
    </row>
    <row r="4944">
      <c r="E4944" s="84" t="s">
        <v>5057</v>
      </c>
      <c r="F4944" s="84">
        <v>14.0</v>
      </c>
    </row>
    <row r="4945">
      <c r="E4945" s="84" t="s">
        <v>5058</v>
      </c>
      <c r="F4945" s="84">
        <v>16.0</v>
      </c>
    </row>
    <row r="4946">
      <c r="E4946" s="84" t="s">
        <v>5059</v>
      </c>
      <c r="F4946" s="84">
        <v>18.0</v>
      </c>
    </row>
    <row r="4947">
      <c r="E4947" s="84" t="s">
        <v>5060</v>
      </c>
      <c r="F4947" s="84">
        <v>13.0</v>
      </c>
    </row>
    <row r="4948">
      <c r="E4948" s="84" t="s">
        <v>5061</v>
      </c>
      <c r="F4948" s="84">
        <v>19.0</v>
      </c>
    </row>
    <row r="4949">
      <c r="E4949" s="84" t="s">
        <v>5062</v>
      </c>
      <c r="F4949" s="84">
        <v>17.0</v>
      </c>
    </row>
    <row r="4950">
      <c r="E4950" s="84" t="s">
        <v>5063</v>
      </c>
      <c r="F4950" s="84">
        <v>17.0</v>
      </c>
    </row>
    <row r="4951">
      <c r="E4951" s="84" t="s">
        <v>5064</v>
      </c>
      <c r="F4951" s="84">
        <v>11.0</v>
      </c>
    </row>
    <row r="4952">
      <c r="E4952" s="84" t="s">
        <v>5065</v>
      </c>
      <c r="F4952" s="84">
        <v>11.0</v>
      </c>
    </row>
    <row r="4953">
      <c r="E4953" s="84" t="s">
        <v>5066</v>
      </c>
      <c r="F4953" s="84">
        <v>18.0</v>
      </c>
    </row>
    <row r="4954">
      <c r="E4954" s="84" t="s">
        <v>5067</v>
      </c>
      <c r="F4954" s="84">
        <v>19.0</v>
      </c>
    </row>
    <row r="4955">
      <c r="E4955" s="84" t="s">
        <v>5068</v>
      </c>
      <c r="F4955" s="84">
        <v>19.0</v>
      </c>
    </row>
    <row r="4956">
      <c r="E4956" s="84" t="s">
        <v>5069</v>
      </c>
      <c r="F4956" s="84">
        <v>14.0</v>
      </c>
    </row>
    <row r="4957">
      <c r="E4957" s="84" t="s">
        <v>5070</v>
      </c>
      <c r="F4957" s="84">
        <v>19.0</v>
      </c>
    </row>
    <row r="4958">
      <c r="E4958" s="84" t="s">
        <v>5071</v>
      </c>
      <c r="F4958" s="84">
        <v>18.0</v>
      </c>
    </row>
    <row r="4959">
      <c r="E4959" s="84" t="s">
        <v>5072</v>
      </c>
      <c r="F4959" s="84">
        <v>17.0</v>
      </c>
    </row>
    <row r="4960">
      <c r="E4960" s="84" t="s">
        <v>5073</v>
      </c>
      <c r="F4960" s="84">
        <v>18.0</v>
      </c>
    </row>
    <row r="4961">
      <c r="E4961" s="84" t="s">
        <v>5074</v>
      </c>
      <c r="F4961" s="84">
        <v>14.0</v>
      </c>
    </row>
    <row r="4962">
      <c r="E4962" s="84" t="s">
        <v>5075</v>
      </c>
      <c r="F4962" s="84">
        <v>16.0</v>
      </c>
    </row>
    <row r="4963">
      <c r="E4963" s="84" t="s">
        <v>5076</v>
      </c>
      <c r="F4963" s="84">
        <v>17.0</v>
      </c>
    </row>
    <row r="4964">
      <c r="E4964" s="84" t="s">
        <v>5077</v>
      </c>
      <c r="F4964" s="84">
        <v>14.0</v>
      </c>
    </row>
    <row r="4965">
      <c r="E4965" s="84" t="s">
        <v>5078</v>
      </c>
      <c r="F4965" s="84">
        <v>11.0</v>
      </c>
    </row>
    <row r="4966">
      <c r="E4966" s="84" t="s">
        <v>5079</v>
      </c>
      <c r="F4966" s="84">
        <v>18.0</v>
      </c>
    </row>
    <row r="4967">
      <c r="E4967" s="84" t="s">
        <v>5080</v>
      </c>
      <c r="F4967" s="84">
        <v>17.0</v>
      </c>
    </row>
    <row r="4968">
      <c r="E4968" s="84" t="s">
        <v>5081</v>
      </c>
      <c r="F4968" s="84">
        <v>18.0</v>
      </c>
    </row>
    <row r="4969">
      <c r="E4969" s="84" t="s">
        <v>5082</v>
      </c>
      <c r="F4969" s="84">
        <v>18.0</v>
      </c>
    </row>
    <row r="4970">
      <c r="E4970" s="84" t="s">
        <v>5083</v>
      </c>
      <c r="F4970" s="84">
        <v>16.0</v>
      </c>
    </row>
    <row r="4971">
      <c r="E4971" s="84" t="s">
        <v>5084</v>
      </c>
      <c r="F4971" s="84">
        <v>11.0</v>
      </c>
    </row>
    <row r="4972">
      <c r="E4972" s="84" t="s">
        <v>5085</v>
      </c>
      <c r="F4972" s="84">
        <v>11.0</v>
      </c>
    </row>
    <row r="4973">
      <c r="E4973" s="84" t="s">
        <v>5086</v>
      </c>
      <c r="F4973" s="84">
        <v>18.0</v>
      </c>
    </row>
    <row r="4974">
      <c r="E4974" s="84" t="s">
        <v>5087</v>
      </c>
      <c r="F4974" s="84">
        <v>14.0</v>
      </c>
    </row>
    <row r="4975">
      <c r="E4975" s="84" t="s">
        <v>5088</v>
      </c>
      <c r="F4975" s="84">
        <v>14.0</v>
      </c>
    </row>
    <row r="4976">
      <c r="E4976" s="84" t="s">
        <v>5089</v>
      </c>
      <c r="F4976" s="84">
        <v>17.0</v>
      </c>
    </row>
    <row r="4977">
      <c r="E4977" s="84" t="s">
        <v>5090</v>
      </c>
      <c r="F4977" s="84">
        <v>16.0</v>
      </c>
    </row>
    <row r="4978">
      <c r="E4978" s="84" t="s">
        <v>5091</v>
      </c>
      <c r="F4978" s="84">
        <v>17.0</v>
      </c>
    </row>
    <row r="4979">
      <c r="E4979" s="84" t="s">
        <v>5092</v>
      </c>
      <c r="F4979" s="84">
        <v>14.0</v>
      </c>
    </row>
    <row r="4980">
      <c r="E4980" s="84" t="s">
        <v>5093</v>
      </c>
      <c r="F4980" s="84">
        <v>18.0</v>
      </c>
    </row>
    <row r="4981">
      <c r="E4981" s="84" t="s">
        <v>5094</v>
      </c>
      <c r="F4981" s="84">
        <v>14.0</v>
      </c>
    </row>
    <row r="4982">
      <c r="E4982" s="84" t="s">
        <v>5095</v>
      </c>
      <c r="F4982" s="84">
        <v>14.0</v>
      </c>
    </row>
    <row r="4983">
      <c r="E4983" s="84" t="s">
        <v>5096</v>
      </c>
      <c r="F4983" s="84">
        <v>17.0</v>
      </c>
    </row>
    <row r="4984">
      <c r="E4984" s="84" t="s">
        <v>5097</v>
      </c>
      <c r="F4984" s="84">
        <v>17.0</v>
      </c>
    </row>
    <row r="4985">
      <c r="E4985" s="84" t="s">
        <v>5098</v>
      </c>
      <c r="F4985" s="84">
        <v>15.0</v>
      </c>
    </row>
    <row r="4986">
      <c r="E4986" s="84" t="s">
        <v>5099</v>
      </c>
      <c r="F4986" s="84">
        <v>16.0</v>
      </c>
    </row>
    <row r="4987">
      <c r="E4987" s="84" t="s">
        <v>5100</v>
      </c>
      <c r="F4987" s="84">
        <v>18.0</v>
      </c>
    </row>
    <row r="4988">
      <c r="E4988" s="84" t="s">
        <v>5101</v>
      </c>
      <c r="F4988" s="84">
        <v>17.0</v>
      </c>
    </row>
    <row r="4989">
      <c r="E4989" s="84" t="s">
        <v>5102</v>
      </c>
      <c r="F4989" s="84">
        <v>17.0</v>
      </c>
    </row>
    <row r="4990">
      <c r="E4990" s="84" t="s">
        <v>5103</v>
      </c>
      <c r="F4990" s="84">
        <v>14.0</v>
      </c>
    </row>
    <row r="4991">
      <c r="E4991" s="84" t="s">
        <v>5104</v>
      </c>
      <c r="F4991" s="84">
        <v>18.0</v>
      </c>
    </row>
    <row r="4992">
      <c r="E4992" s="84" t="s">
        <v>5105</v>
      </c>
      <c r="F4992" s="84">
        <v>11.0</v>
      </c>
    </row>
    <row r="4993">
      <c r="E4993" s="84" t="s">
        <v>5106</v>
      </c>
      <c r="F4993" s="84">
        <v>12.0</v>
      </c>
    </row>
    <row r="4994">
      <c r="E4994" s="84" t="s">
        <v>5107</v>
      </c>
      <c r="F4994" s="84">
        <v>15.0</v>
      </c>
    </row>
    <row r="4995">
      <c r="E4995" s="84" t="s">
        <v>5108</v>
      </c>
      <c r="F4995" s="84">
        <v>16.0</v>
      </c>
    </row>
    <row r="4996">
      <c r="E4996" s="84" t="s">
        <v>5109</v>
      </c>
      <c r="F4996" s="84">
        <v>13.0</v>
      </c>
    </row>
    <row r="4997">
      <c r="E4997" s="84" t="s">
        <v>5110</v>
      </c>
      <c r="F4997" s="84">
        <v>11.0</v>
      </c>
    </row>
    <row r="4998">
      <c r="E4998" s="84" t="s">
        <v>5111</v>
      </c>
      <c r="F4998" s="84">
        <v>16.0</v>
      </c>
    </row>
    <row r="4999">
      <c r="E4999" s="84" t="s">
        <v>5112</v>
      </c>
      <c r="F4999" s="84">
        <v>17.0</v>
      </c>
    </row>
    <row r="5000">
      <c r="E5000" s="84" t="s">
        <v>5113</v>
      </c>
      <c r="F5000" s="84">
        <v>14.0</v>
      </c>
    </row>
    <row r="5001">
      <c r="E5001" s="84" t="s">
        <v>5114</v>
      </c>
      <c r="F5001" s="84">
        <v>19.0</v>
      </c>
    </row>
    <row r="5002">
      <c r="E5002" s="84" t="s">
        <v>5115</v>
      </c>
      <c r="F5002" s="84">
        <v>19.0</v>
      </c>
    </row>
    <row r="5003">
      <c r="E5003" s="84" t="s">
        <v>5116</v>
      </c>
      <c r="F5003" s="84">
        <v>14.0</v>
      </c>
    </row>
    <row r="5004">
      <c r="E5004" s="84" t="s">
        <v>5117</v>
      </c>
      <c r="F5004" s="84">
        <v>14.0</v>
      </c>
    </row>
    <row r="5005">
      <c r="E5005" s="84" t="s">
        <v>5118</v>
      </c>
      <c r="F5005" s="84">
        <v>14.0</v>
      </c>
    </row>
    <row r="5006">
      <c r="E5006" s="84" t="s">
        <v>5119</v>
      </c>
      <c r="F5006" s="84">
        <v>16.0</v>
      </c>
    </row>
    <row r="5007">
      <c r="E5007" s="84" t="s">
        <v>5120</v>
      </c>
      <c r="F5007" s="84">
        <v>17.0</v>
      </c>
    </row>
    <row r="5008">
      <c r="E5008" s="84" t="s">
        <v>5121</v>
      </c>
      <c r="F5008" s="84">
        <v>14.0</v>
      </c>
    </row>
    <row r="5009">
      <c r="E5009" s="84" t="s">
        <v>5122</v>
      </c>
      <c r="F5009" s="84">
        <v>16.0</v>
      </c>
    </row>
    <row r="5010">
      <c r="E5010" s="84" t="s">
        <v>5123</v>
      </c>
      <c r="F5010" s="84">
        <v>15.0</v>
      </c>
    </row>
    <row r="5011">
      <c r="E5011" s="84" t="s">
        <v>5124</v>
      </c>
      <c r="F5011" s="84">
        <v>17.0</v>
      </c>
    </row>
    <row r="5012">
      <c r="E5012" s="84" t="s">
        <v>5125</v>
      </c>
      <c r="F5012" s="84">
        <v>18.0</v>
      </c>
    </row>
    <row r="5013">
      <c r="E5013" s="84" t="s">
        <v>5126</v>
      </c>
      <c r="F5013" s="84">
        <v>14.0</v>
      </c>
    </row>
    <row r="5014">
      <c r="E5014" s="84" t="s">
        <v>5127</v>
      </c>
      <c r="F5014" s="84">
        <v>16.0</v>
      </c>
    </row>
    <row r="5015">
      <c r="E5015" s="84" t="s">
        <v>5128</v>
      </c>
      <c r="F5015" s="84">
        <v>11.0</v>
      </c>
    </row>
    <row r="5016">
      <c r="E5016" s="84" t="s">
        <v>5129</v>
      </c>
      <c r="F5016" s="84">
        <v>13.0</v>
      </c>
    </row>
    <row r="5017">
      <c r="E5017" s="84" t="s">
        <v>5130</v>
      </c>
      <c r="F5017" s="84">
        <v>13.0</v>
      </c>
    </row>
    <row r="5018">
      <c r="E5018" s="84" t="s">
        <v>5131</v>
      </c>
      <c r="F5018" s="84">
        <v>18.0</v>
      </c>
    </row>
    <row r="5019">
      <c r="E5019" s="84" t="s">
        <v>5132</v>
      </c>
      <c r="F5019" s="84">
        <v>12.0</v>
      </c>
    </row>
    <row r="5020">
      <c r="E5020" s="84" t="s">
        <v>5133</v>
      </c>
      <c r="F5020" s="84">
        <v>19.0</v>
      </c>
    </row>
    <row r="5021">
      <c r="E5021" s="84" t="s">
        <v>5134</v>
      </c>
      <c r="F5021" s="84">
        <v>18.0</v>
      </c>
    </row>
    <row r="5022">
      <c r="E5022" s="84" t="s">
        <v>5135</v>
      </c>
      <c r="F5022" s="84">
        <v>17.0</v>
      </c>
    </row>
    <row r="5023">
      <c r="E5023" s="84" t="s">
        <v>5136</v>
      </c>
      <c r="F5023" s="84">
        <v>18.0</v>
      </c>
    </row>
    <row r="5024">
      <c r="E5024" s="84" t="s">
        <v>5137</v>
      </c>
      <c r="F5024" s="84">
        <v>14.0</v>
      </c>
    </row>
    <row r="5025">
      <c r="E5025" s="84" t="s">
        <v>5138</v>
      </c>
      <c r="F5025" s="84">
        <v>15.0</v>
      </c>
    </row>
    <row r="5026">
      <c r="E5026" s="84" t="s">
        <v>5139</v>
      </c>
      <c r="F5026" s="84">
        <v>19.0</v>
      </c>
    </row>
    <row r="5027">
      <c r="E5027" s="84" t="s">
        <v>5140</v>
      </c>
      <c r="F5027" s="84">
        <v>17.0</v>
      </c>
    </row>
    <row r="5028">
      <c r="E5028" s="84" t="s">
        <v>5141</v>
      </c>
      <c r="F5028" s="84">
        <v>15.0</v>
      </c>
    </row>
    <row r="5029">
      <c r="E5029" s="84" t="s">
        <v>5142</v>
      </c>
      <c r="F5029" s="84">
        <v>16.0</v>
      </c>
    </row>
    <row r="5030">
      <c r="E5030" s="84" t="s">
        <v>5143</v>
      </c>
      <c r="F5030" s="84">
        <v>19.0</v>
      </c>
    </row>
    <row r="5031">
      <c r="E5031" s="84" t="s">
        <v>5144</v>
      </c>
      <c r="F5031" s="84">
        <v>17.0</v>
      </c>
    </row>
    <row r="5032">
      <c r="E5032" s="84" t="s">
        <v>5145</v>
      </c>
      <c r="F5032" s="84">
        <v>18.0</v>
      </c>
    </row>
    <row r="5033">
      <c r="E5033" s="84" t="s">
        <v>5146</v>
      </c>
      <c r="F5033" s="84">
        <v>15.0</v>
      </c>
    </row>
    <row r="5034">
      <c r="E5034" s="84" t="s">
        <v>5147</v>
      </c>
      <c r="F5034" s="84">
        <v>14.0</v>
      </c>
    </row>
    <row r="5035">
      <c r="E5035" s="84" t="s">
        <v>5148</v>
      </c>
      <c r="F5035" s="84">
        <v>17.0</v>
      </c>
    </row>
    <row r="5036">
      <c r="E5036" s="84" t="s">
        <v>5149</v>
      </c>
      <c r="F5036" s="84">
        <v>14.0</v>
      </c>
    </row>
    <row r="5037">
      <c r="E5037" s="84" t="s">
        <v>5150</v>
      </c>
      <c r="F5037" s="84">
        <v>13.0</v>
      </c>
    </row>
    <row r="5038">
      <c r="E5038" s="84" t="s">
        <v>5151</v>
      </c>
      <c r="F5038" s="84">
        <v>15.0</v>
      </c>
    </row>
    <row r="5039">
      <c r="E5039" s="84" t="s">
        <v>5152</v>
      </c>
      <c r="F5039" s="84">
        <v>11.0</v>
      </c>
    </row>
    <row r="5040">
      <c r="E5040" s="84" t="s">
        <v>5153</v>
      </c>
      <c r="F5040" s="84">
        <v>15.0</v>
      </c>
    </row>
    <row r="5041">
      <c r="E5041" s="84" t="s">
        <v>5154</v>
      </c>
      <c r="F5041" s="84">
        <v>15.0</v>
      </c>
    </row>
    <row r="5042">
      <c r="E5042" s="84" t="s">
        <v>5155</v>
      </c>
      <c r="F5042" s="84">
        <v>11.0</v>
      </c>
    </row>
    <row r="5043">
      <c r="E5043" s="84" t="s">
        <v>5156</v>
      </c>
      <c r="F5043" s="84">
        <v>19.0</v>
      </c>
    </row>
    <row r="5044">
      <c r="E5044" s="84" t="s">
        <v>5157</v>
      </c>
      <c r="F5044" s="84">
        <v>15.0</v>
      </c>
    </row>
    <row r="5045">
      <c r="E5045" s="84" t="s">
        <v>5158</v>
      </c>
      <c r="F5045" s="84">
        <v>16.0</v>
      </c>
    </row>
    <row r="5046">
      <c r="E5046" s="84" t="s">
        <v>5159</v>
      </c>
      <c r="F5046" s="84">
        <v>15.0</v>
      </c>
    </row>
    <row r="5047">
      <c r="E5047" s="84" t="s">
        <v>5160</v>
      </c>
      <c r="F5047" s="84">
        <v>14.0</v>
      </c>
    </row>
    <row r="5048">
      <c r="E5048" s="84" t="s">
        <v>5161</v>
      </c>
      <c r="F5048" s="84">
        <v>18.0</v>
      </c>
    </row>
    <row r="5049">
      <c r="E5049" s="84" t="s">
        <v>5162</v>
      </c>
      <c r="F5049" s="84">
        <v>11.0</v>
      </c>
    </row>
    <row r="5050">
      <c r="E5050" s="84" t="s">
        <v>5163</v>
      </c>
      <c r="F5050" s="84">
        <v>15.0</v>
      </c>
    </row>
    <row r="5051">
      <c r="E5051" s="84" t="s">
        <v>5164</v>
      </c>
      <c r="F5051" s="84">
        <v>13.0</v>
      </c>
    </row>
    <row r="5052">
      <c r="E5052" s="84" t="s">
        <v>5165</v>
      </c>
      <c r="F5052" s="84">
        <v>11.0</v>
      </c>
    </row>
    <row r="5053">
      <c r="E5053" s="84" t="s">
        <v>5166</v>
      </c>
      <c r="F5053" s="84">
        <v>14.0</v>
      </c>
    </row>
    <row r="5054">
      <c r="E5054" s="84" t="s">
        <v>5167</v>
      </c>
      <c r="F5054" s="84">
        <v>19.0</v>
      </c>
    </row>
    <row r="5055">
      <c r="E5055" s="84" t="s">
        <v>5168</v>
      </c>
      <c r="F5055" s="84">
        <v>16.0</v>
      </c>
    </row>
    <row r="5056">
      <c r="E5056" s="84" t="s">
        <v>5169</v>
      </c>
      <c r="F5056" s="84">
        <v>19.0</v>
      </c>
    </row>
    <row r="5057">
      <c r="E5057" s="84" t="s">
        <v>5170</v>
      </c>
      <c r="F5057" s="84">
        <v>11.0</v>
      </c>
    </row>
    <row r="5058">
      <c r="E5058" s="84" t="s">
        <v>5171</v>
      </c>
      <c r="F5058" s="84">
        <v>11.0</v>
      </c>
    </row>
    <row r="5059">
      <c r="E5059" s="84" t="s">
        <v>5172</v>
      </c>
      <c r="F5059" s="84">
        <v>16.0</v>
      </c>
    </row>
    <row r="5060">
      <c r="E5060" s="84" t="s">
        <v>5173</v>
      </c>
      <c r="F5060" s="84">
        <v>17.0</v>
      </c>
    </row>
    <row r="5061">
      <c r="E5061" s="84" t="s">
        <v>5174</v>
      </c>
      <c r="F5061" s="84">
        <v>16.0</v>
      </c>
    </row>
    <row r="5062">
      <c r="E5062" s="84" t="s">
        <v>5175</v>
      </c>
      <c r="F5062" s="84">
        <v>12.0</v>
      </c>
    </row>
    <row r="5063">
      <c r="E5063" s="84" t="s">
        <v>5176</v>
      </c>
      <c r="F5063" s="84">
        <v>17.0</v>
      </c>
    </row>
    <row r="5064">
      <c r="E5064" s="84" t="s">
        <v>5177</v>
      </c>
      <c r="F5064" s="84">
        <v>13.0</v>
      </c>
    </row>
    <row r="5065">
      <c r="E5065" s="84" t="s">
        <v>5178</v>
      </c>
      <c r="F5065" s="84">
        <v>19.0</v>
      </c>
    </row>
    <row r="5066">
      <c r="E5066" s="84" t="s">
        <v>5179</v>
      </c>
      <c r="F5066" s="84">
        <v>17.0</v>
      </c>
    </row>
    <row r="5067">
      <c r="E5067" s="84" t="s">
        <v>5180</v>
      </c>
      <c r="F5067" s="84">
        <v>12.0</v>
      </c>
    </row>
    <row r="5068">
      <c r="E5068" s="84" t="s">
        <v>5181</v>
      </c>
      <c r="F5068" s="84">
        <v>11.0</v>
      </c>
    </row>
    <row r="5069">
      <c r="E5069" s="84" t="s">
        <v>5182</v>
      </c>
      <c r="F5069" s="84">
        <v>16.0</v>
      </c>
    </row>
    <row r="5070">
      <c r="E5070" s="84" t="s">
        <v>5183</v>
      </c>
      <c r="F5070" s="84">
        <v>11.0</v>
      </c>
    </row>
    <row r="5071">
      <c r="E5071" s="84" t="s">
        <v>5184</v>
      </c>
      <c r="F5071" s="84">
        <v>14.0</v>
      </c>
    </row>
    <row r="5072">
      <c r="E5072" s="84" t="s">
        <v>5185</v>
      </c>
      <c r="F5072" s="84">
        <v>16.0</v>
      </c>
    </row>
    <row r="5073">
      <c r="E5073" s="84" t="s">
        <v>5186</v>
      </c>
      <c r="F5073" s="84">
        <v>11.0</v>
      </c>
    </row>
    <row r="5074">
      <c r="E5074" s="84" t="s">
        <v>5187</v>
      </c>
      <c r="F5074" s="84">
        <v>18.0</v>
      </c>
    </row>
    <row r="5075">
      <c r="E5075" s="84" t="s">
        <v>5188</v>
      </c>
      <c r="F5075" s="84">
        <v>17.0</v>
      </c>
    </row>
    <row r="5076">
      <c r="E5076" s="84" t="s">
        <v>5189</v>
      </c>
      <c r="F5076" s="84">
        <v>14.0</v>
      </c>
    </row>
    <row r="5077">
      <c r="E5077" s="84" t="s">
        <v>5190</v>
      </c>
      <c r="F5077" s="84">
        <v>15.0</v>
      </c>
    </row>
    <row r="5078">
      <c r="E5078" s="84" t="s">
        <v>5191</v>
      </c>
      <c r="F5078" s="84">
        <v>11.0</v>
      </c>
    </row>
    <row r="5079">
      <c r="E5079" s="84" t="s">
        <v>5192</v>
      </c>
      <c r="F5079" s="84">
        <v>18.0</v>
      </c>
    </row>
    <row r="5080">
      <c r="E5080" s="84" t="s">
        <v>5193</v>
      </c>
      <c r="F5080" s="84">
        <v>13.0</v>
      </c>
    </row>
    <row r="5081">
      <c r="E5081" s="84" t="s">
        <v>5194</v>
      </c>
      <c r="F5081" s="84">
        <v>11.0</v>
      </c>
    </row>
    <row r="5082">
      <c r="E5082" s="84" t="s">
        <v>5195</v>
      </c>
      <c r="F5082" s="84">
        <v>12.0</v>
      </c>
    </row>
    <row r="5083">
      <c r="E5083" s="84" t="s">
        <v>5196</v>
      </c>
      <c r="F5083" s="84">
        <v>15.0</v>
      </c>
    </row>
    <row r="5084">
      <c r="E5084" s="84" t="s">
        <v>5197</v>
      </c>
      <c r="F5084" s="84">
        <v>18.0</v>
      </c>
    </row>
    <row r="5085">
      <c r="E5085" s="84" t="s">
        <v>5198</v>
      </c>
      <c r="F5085" s="84">
        <v>12.0</v>
      </c>
    </row>
    <row r="5086">
      <c r="E5086" s="84" t="s">
        <v>5199</v>
      </c>
      <c r="F5086" s="84">
        <v>19.0</v>
      </c>
    </row>
    <row r="5087">
      <c r="E5087" s="84" t="s">
        <v>5200</v>
      </c>
      <c r="F5087" s="84">
        <v>14.0</v>
      </c>
    </row>
    <row r="5088">
      <c r="E5088" s="84" t="s">
        <v>5201</v>
      </c>
      <c r="F5088" s="84">
        <v>19.0</v>
      </c>
    </row>
    <row r="5089">
      <c r="E5089" s="84" t="s">
        <v>5202</v>
      </c>
      <c r="F5089" s="84">
        <v>19.0</v>
      </c>
    </row>
    <row r="5090">
      <c r="E5090" s="84" t="s">
        <v>5203</v>
      </c>
      <c r="F5090" s="84">
        <v>14.0</v>
      </c>
    </row>
    <row r="5091">
      <c r="E5091" s="84" t="s">
        <v>5204</v>
      </c>
      <c r="F5091" s="84">
        <v>12.0</v>
      </c>
    </row>
    <row r="5092">
      <c r="E5092" s="84" t="s">
        <v>5205</v>
      </c>
      <c r="F5092" s="84">
        <v>18.0</v>
      </c>
    </row>
    <row r="5093">
      <c r="E5093" s="84" t="s">
        <v>5206</v>
      </c>
      <c r="F5093" s="84">
        <v>19.0</v>
      </c>
    </row>
    <row r="5094">
      <c r="E5094" s="84" t="s">
        <v>5207</v>
      </c>
      <c r="F5094" s="84">
        <v>18.0</v>
      </c>
    </row>
    <row r="5095">
      <c r="E5095" s="84" t="s">
        <v>5208</v>
      </c>
      <c r="F5095" s="84">
        <v>14.0</v>
      </c>
    </row>
    <row r="5096">
      <c r="E5096" s="84" t="s">
        <v>5209</v>
      </c>
      <c r="F5096" s="84">
        <v>16.0</v>
      </c>
    </row>
    <row r="5097">
      <c r="E5097" s="84" t="s">
        <v>5210</v>
      </c>
      <c r="F5097" s="84">
        <v>18.0</v>
      </c>
    </row>
    <row r="5098">
      <c r="E5098" s="84" t="s">
        <v>5211</v>
      </c>
      <c r="F5098" s="84">
        <v>14.0</v>
      </c>
    </row>
    <row r="5099">
      <c r="E5099" s="84" t="s">
        <v>5212</v>
      </c>
      <c r="F5099" s="84">
        <v>18.0</v>
      </c>
    </row>
    <row r="5100">
      <c r="E5100" s="84" t="s">
        <v>5213</v>
      </c>
      <c r="F5100" s="84">
        <v>14.0</v>
      </c>
    </row>
    <row r="5101">
      <c r="E5101" s="84" t="s">
        <v>5214</v>
      </c>
      <c r="F5101" s="84">
        <v>17.0</v>
      </c>
    </row>
    <row r="5102">
      <c r="E5102" s="84" t="s">
        <v>5215</v>
      </c>
      <c r="F5102" s="84">
        <v>17.0</v>
      </c>
    </row>
    <row r="5103">
      <c r="E5103" s="84" t="s">
        <v>5216</v>
      </c>
      <c r="F5103" s="84">
        <v>17.0</v>
      </c>
    </row>
    <row r="5104">
      <c r="E5104" s="84" t="s">
        <v>5217</v>
      </c>
      <c r="F5104" s="84">
        <v>11.0</v>
      </c>
    </row>
    <row r="5105">
      <c r="E5105" s="84" t="s">
        <v>5218</v>
      </c>
      <c r="F5105" s="84">
        <v>11.0</v>
      </c>
    </row>
    <row r="5106">
      <c r="E5106" s="84" t="s">
        <v>5219</v>
      </c>
      <c r="F5106" s="84">
        <v>14.0</v>
      </c>
    </row>
    <row r="5107">
      <c r="E5107" s="84" t="s">
        <v>5220</v>
      </c>
      <c r="F5107" s="84">
        <v>18.0</v>
      </c>
    </row>
    <row r="5108">
      <c r="E5108" s="84" t="s">
        <v>5221</v>
      </c>
      <c r="F5108" s="84">
        <v>18.0</v>
      </c>
    </row>
    <row r="5109">
      <c r="E5109" s="84" t="s">
        <v>5222</v>
      </c>
      <c r="F5109" s="84">
        <v>17.0</v>
      </c>
    </row>
    <row r="5110">
      <c r="E5110" s="84" t="s">
        <v>5223</v>
      </c>
      <c r="F5110" s="84">
        <v>18.0</v>
      </c>
    </row>
    <row r="5111">
      <c r="E5111" s="84" t="s">
        <v>5224</v>
      </c>
      <c r="F5111" s="84">
        <v>14.0</v>
      </c>
    </row>
    <row r="5112">
      <c r="E5112" s="84" t="s">
        <v>5225</v>
      </c>
      <c r="F5112" s="84">
        <v>17.0</v>
      </c>
    </row>
    <row r="5113">
      <c r="E5113" s="84" t="s">
        <v>5226</v>
      </c>
      <c r="F5113" s="84">
        <v>18.0</v>
      </c>
    </row>
    <row r="5114">
      <c r="E5114" s="84" t="s">
        <v>5227</v>
      </c>
      <c r="F5114" s="84">
        <v>16.0</v>
      </c>
    </row>
    <row r="5115">
      <c r="E5115" s="84" t="s">
        <v>5228</v>
      </c>
      <c r="F5115" s="84">
        <v>11.0</v>
      </c>
    </row>
    <row r="5116">
      <c r="E5116" s="84" t="s">
        <v>5229</v>
      </c>
      <c r="F5116" s="84">
        <v>17.0</v>
      </c>
    </row>
    <row r="5117">
      <c r="E5117" s="84" t="s">
        <v>5230</v>
      </c>
      <c r="F5117" s="84">
        <v>17.0</v>
      </c>
    </row>
    <row r="5118">
      <c r="E5118" s="84" t="s">
        <v>5231</v>
      </c>
      <c r="F5118" s="84">
        <v>17.0</v>
      </c>
    </row>
    <row r="5119">
      <c r="E5119" s="84" t="s">
        <v>5232</v>
      </c>
      <c r="F5119" s="84">
        <v>16.0</v>
      </c>
    </row>
    <row r="5120">
      <c r="E5120" s="84" t="s">
        <v>5233</v>
      </c>
      <c r="F5120" s="84">
        <v>14.0</v>
      </c>
    </row>
    <row r="5121">
      <c r="E5121" s="84" t="s">
        <v>5234</v>
      </c>
      <c r="F5121" s="84">
        <v>17.0</v>
      </c>
    </row>
    <row r="5122">
      <c r="E5122" s="84" t="s">
        <v>5235</v>
      </c>
      <c r="F5122" s="84">
        <v>13.0</v>
      </c>
    </row>
    <row r="5123">
      <c r="E5123" s="84" t="s">
        <v>5236</v>
      </c>
      <c r="F5123" s="84">
        <v>18.0</v>
      </c>
    </row>
    <row r="5124">
      <c r="E5124" s="84" t="s">
        <v>5237</v>
      </c>
      <c r="F5124" s="84">
        <v>18.0</v>
      </c>
    </row>
    <row r="5125">
      <c r="E5125" s="84" t="s">
        <v>5238</v>
      </c>
      <c r="F5125" s="84">
        <v>17.0</v>
      </c>
    </row>
    <row r="5126">
      <c r="E5126" s="84" t="s">
        <v>5239</v>
      </c>
      <c r="F5126" s="84">
        <v>17.0</v>
      </c>
    </row>
    <row r="5127">
      <c r="E5127" s="84" t="s">
        <v>5240</v>
      </c>
      <c r="F5127" s="84">
        <v>19.0</v>
      </c>
    </row>
    <row r="5128">
      <c r="E5128" s="84" t="s">
        <v>5241</v>
      </c>
      <c r="F5128" s="84">
        <v>11.0</v>
      </c>
    </row>
    <row r="5129">
      <c r="E5129" s="84" t="s">
        <v>5242</v>
      </c>
      <c r="F5129" s="84">
        <v>19.0</v>
      </c>
    </row>
    <row r="5130">
      <c r="E5130" s="84" t="s">
        <v>295</v>
      </c>
      <c r="F5130" s="84">
        <v>19.0</v>
      </c>
    </row>
    <row r="5131">
      <c r="E5131" s="84" t="s">
        <v>5243</v>
      </c>
      <c r="F5131" s="84">
        <v>19.0</v>
      </c>
    </row>
    <row r="5132">
      <c r="E5132" s="84" t="s">
        <v>5244</v>
      </c>
      <c r="F5132" s="84">
        <v>17.0</v>
      </c>
    </row>
    <row r="5133">
      <c r="E5133" s="84" t="s">
        <v>5245</v>
      </c>
      <c r="F5133" s="84">
        <v>13.0</v>
      </c>
    </row>
    <row r="5134">
      <c r="E5134" s="84" t="s">
        <v>5246</v>
      </c>
      <c r="F5134" s="84">
        <v>19.0</v>
      </c>
    </row>
    <row r="5135">
      <c r="E5135" s="84" t="s">
        <v>5247</v>
      </c>
      <c r="F5135" s="84">
        <v>16.0</v>
      </c>
    </row>
    <row r="5136">
      <c r="E5136" s="84" t="s">
        <v>5248</v>
      </c>
      <c r="F5136" s="84">
        <v>17.0</v>
      </c>
    </row>
    <row r="5137">
      <c r="E5137" s="84" t="s">
        <v>5249</v>
      </c>
      <c r="F5137" s="84">
        <v>17.0</v>
      </c>
    </row>
    <row r="5138">
      <c r="E5138" s="84" t="s">
        <v>5250</v>
      </c>
      <c r="F5138" s="84">
        <v>18.0</v>
      </c>
    </row>
    <row r="5139">
      <c r="E5139" s="84" t="s">
        <v>5251</v>
      </c>
      <c r="F5139" s="84">
        <v>19.0</v>
      </c>
    </row>
    <row r="5140">
      <c r="E5140" s="84" t="s">
        <v>5252</v>
      </c>
      <c r="F5140" s="84">
        <v>12.0</v>
      </c>
    </row>
    <row r="5141">
      <c r="E5141" s="84" t="s">
        <v>5253</v>
      </c>
      <c r="F5141" s="84">
        <v>16.0</v>
      </c>
    </row>
    <row r="5142">
      <c r="E5142" s="84" t="s">
        <v>5254</v>
      </c>
      <c r="F5142" s="84">
        <v>11.0</v>
      </c>
    </row>
    <row r="5143">
      <c r="E5143" s="84" t="s">
        <v>5255</v>
      </c>
      <c r="F5143" s="84">
        <v>16.0</v>
      </c>
    </row>
    <row r="5144">
      <c r="E5144" s="84" t="s">
        <v>5256</v>
      </c>
      <c r="F5144" s="84">
        <v>18.0</v>
      </c>
    </row>
    <row r="5145">
      <c r="E5145" s="84" t="s">
        <v>5257</v>
      </c>
      <c r="F5145" s="84">
        <v>18.0</v>
      </c>
    </row>
    <row r="5146">
      <c r="E5146" s="84" t="s">
        <v>5258</v>
      </c>
      <c r="F5146" s="84">
        <v>18.0</v>
      </c>
    </row>
    <row r="5147">
      <c r="E5147" s="84" t="s">
        <v>5259</v>
      </c>
      <c r="F5147" s="84">
        <v>12.0</v>
      </c>
    </row>
    <row r="5148">
      <c r="E5148" s="84" t="s">
        <v>5260</v>
      </c>
      <c r="F5148" s="84">
        <v>11.0</v>
      </c>
    </row>
    <row r="5149">
      <c r="E5149" s="84" t="s">
        <v>5261</v>
      </c>
      <c r="F5149" s="84">
        <v>17.0</v>
      </c>
    </row>
    <row r="5150">
      <c r="E5150" s="84" t="s">
        <v>5262</v>
      </c>
      <c r="F5150" s="84">
        <v>17.0</v>
      </c>
    </row>
    <row r="5151">
      <c r="E5151" s="84" t="s">
        <v>5263</v>
      </c>
      <c r="F5151" s="84">
        <v>17.0</v>
      </c>
    </row>
    <row r="5152">
      <c r="E5152" s="84" t="s">
        <v>5264</v>
      </c>
      <c r="F5152" s="84">
        <v>17.0</v>
      </c>
    </row>
    <row r="5153">
      <c r="E5153" s="84" t="s">
        <v>5265</v>
      </c>
      <c r="F5153" s="84">
        <v>15.0</v>
      </c>
    </row>
    <row r="5154">
      <c r="E5154" s="84" t="s">
        <v>5266</v>
      </c>
      <c r="F5154" s="84">
        <v>17.0</v>
      </c>
    </row>
    <row r="5155">
      <c r="E5155" s="84" t="s">
        <v>5267</v>
      </c>
      <c r="F5155" s="84">
        <v>17.0</v>
      </c>
    </row>
    <row r="5156">
      <c r="E5156" s="84" t="s">
        <v>5268</v>
      </c>
      <c r="F5156" s="84">
        <v>16.0</v>
      </c>
    </row>
    <row r="5157">
      <c r="E5157" s="84" t="s">
        <v>5269</v>
      </c>
      <c r="F5157" s="84">
        <v>17.0</v>
      </c>
    </row>
    <row r="5158">
      <c r="E5158" s="84" t="s">
        <v>5270</v>
      </c>
      <c r="F5158" s="84">
        <v>18.0</v>
      </c>
    </row>
    <row r="5159">
      <c r="E5159" s="84" t="s">
        <v>5271</v>
      </c>
      <c r="F5159" s="84">
        <v>18.0</v>
      </c>
    </row>
    <row r="5160">
      <c r="E5160" s="84" t="s">
        <v>5272</v>
      </c>
      <c r="F5160" s="84">
        <v>17.0</v>
      </c>
    </row>
    <row r="5161">
      <c r="E5161" s="84" t="s">
        <v>5273</v>
      </c>
      <c r="F5161" s="84">
        <v>19.0</v>
      </c>
    </row>
    <row r="5162">
      <c r="E5162" s="84" t="s">
        <v>5274</v>
      </c>
      <c r="F5162" s="84">
        <v>17.0</v>
      </c>
    </row>
    <row r="5163">
      <c r="E5163" s="84" t="s">
        <v>5275</v>
      </c>
      <c r="F5163" s="84">
        <v>17.0</v>
      </c>
    </row>
    <row r="5164">
      <c r="E5164" s="84" t="s">
        <v>5276</v>
      </c>
      <c r="F5164" s="84">
        <v>16.0</v>
      </c>
    </row>
    <row r="5165">
      <c r="E5165" s="84" t="s">
        <v>5277</v>
      </c>
      <c r="F5165" s="84">
        <v>14.0</v>
      </c>
    </row>
    <row r="5166">
      <c r="E5166" s="84" t="s">
        <v>5278</v>
      </c>
      <c r="F5166" s="84">
        <v>14.0</v>
      </c>
    </row>
    <row r="5167">
      <c r="E5167" s="84" t="s">
        <v>5279</v>
      </c>
      <c r="F5167" s="84">
        <v>17.0</v>
      </c>
    </row>
    <row r="5168">
      <c r="E5168" s="84" t="s">
        <v>5280</v>
      </c>
      <c r="F5168" s="84">
        <v>17.0</v>
      </c>
    </row>
    <row r="5169">
      <c r="E5169" s="84" t="s">
        <v>5281</v>
      </c>
      <c r="F5169" s="84">
        <v>14.0</v>
      </c>
    </row>
    <row r="5170">
      <c r="E5170" s="84" t="s">
        <v>5282</v>
      </c>
      <c r="F5170" s="84">
        <v>17.0</v>
      </c>
    </row>
    <row r="5171">
      <c r="E5171" s="84" t="s">
        <v>5283</v>
      </c>
      <c r="F5171" s="84">
        <v>16.0</v>
      </c>
    </row>
    <row r="5172">
      <c r="E5172" s="84" t="s">
        <v>5284</v>
      </c>
      <c r="F5172" s="84">
        <v>11.0</v>
      </c>
    </row>
    <row r="5173">
      <c r="E5173" s="84" t="s">
        <v>5285</v>
      </c>
      <c r="F5173" s="84">
        <v>14.0</v>
      </c>
    </row>
    <row r="5174">
      <c r="E5174" s="84" t="s">
        <v>5286</v>
      </c>
      <c r="F5174" s="84">
        <v>18.0</v>
      </c>
    </row>
    <row r="5175">
      <c r="E5175" s="84" t="s">
        <v>5287</v>
      </c>
      <c r="F5175" s="84">
        <v>14.0</v>
      </c>
    </row>
    <row r="5176">
      <c r="E5176" s="84" t="s">
        <v>5288</v>
      </c>
      <c r="F5176" s="84">
        <v>18.0</v>
      </c>
    </row>
    <row r="5177">
      <c r="E5177" s="84" t="s">
        <v>5289</v>
      </c>
      <c r="F5177" s="84">
        <v>17.0</v>
      </c>
    </row>
    <row r="5178">
      <c r="E5178" s="84" t="s">
        <v>5290</v>
      </c>
      <c r="F5178" s="84">
        <v>18.0</v>
      </c>
    </row>
    <row r="5179">
      <c r="E5179" s="84" t="s">
        <v>5291</v>
      </c>
      <c r="F5179" s="84">
        <v>17.0</v>
      </c>
    </row>
    <row r="5180">
      <c r="E5180" s="84" t="s">
        <v>5292</v>
      </c>
      <c r="F5180" s="84">
        <v>17.0</v>
      </c>
    </row>
    <row r="5181">
      <c r="E5181" s="84" t="s">
        <v>5293</v>
      </c>
      <c r="F5181" s="84">
        <v>17.0</v>
      </c>
    </row>
    <row r="5182">
      <c r="E5182" s="84" t="s">
        <v>5294</v>
      </c>
      <c r="F5182" s="84">
        <v>18.0</v>
      </c>
    </row>
    <row r="5183">
      <c r="E5183" s="84" t="s">
        <v>5295</v>
      </c>
      <c r="F5183" s="84">
        <v>18.0</v>
      </c>
    </row>
    <row r="5184">
      <c r="E5184" s="84" t="s">
        <v>5296</v>
      </c>
      <c r="F5184" s="84">
        <v>18.0</v>
      </c>
    </row>
    <row r="5185">
      <c r="E5185" s="84" t="s">
        <v>5297</v>
      </c>
      <c r="F5185" s="84">
        <v>12.0</v>
      </c>
    </row>
    <row r="5186">
      <c r="E5186" s="84" t="s">
        <v>5298</v>
      </c>
      <c r="F5186" s="84">
        <v>17.0</v>
      </c>
    </row>
    <row r="5187">
      <c r="E5187" s="84" t="s">
        <v>5299</v>
      </c>
      <c r="F5187" s="84">
        <v>14.0</v>
      </c>
    </row>
    <row r="5188">
      <c r="E5188" s="84" t="s">
        <v>5300</v>
      </c>
      <c r="F5188" s="84">
        <v>17.0</v>
      </c>
    </row>
    <row r="5189">
      <c r="E5189" s="84" t="s">
        <v>5301</v>
      </c>
      <c r="F5189" s="84">
        <v>18.0</v>
      </c>
    </row>
    <row r="5190">
      <c r="E5190" s="84" t="s">
        <v>5302</v>
      </c>
      <c r="F5190" s="84">
        <v>14.0</v>
      </c>
    </row>
    <row r="5191">
      <c r="E5191" s="84" t="s">
        <v>5303</v>
      </c>
      <c r="F5191" s="84">
        <v>13.0</v>
      </c>
    </row>
    <row r="5192">
      <c r="E5192" s="84" t="s">
        <v>5304</v>
      </c>
      <c r="F5192" s="84">
        <v>17.0</v>
      </c>
    </row>
    <row r="5193">
      <c r="E5193" s="84" t="s">
        <v>5305</v>
      </c>
      <c r="F5193" s="84">
        <v>16.0</v>
      </c>
    </row>
    <row r="5194">
      <c r="E5194" s="84" t="s">
        <v>5306</v>
      </c>
      <c r="F5194" s="84">
        <v>18.0</v>
      </c>
    </row>
    <row r="5195">
      <c r="E5195" s="84" t="s">
        <v>5307</v>
      </c>
      <c r="F5195" s="84">
        <v>19.0</v>
      </c>
    </row>
    <row r="5196">
      <c r="E5196" s="84" t="s">
        <v>5308</v>
      </c>
      <c r="F5196" s="84">
        <v>14.0</v>
      </c>
    </row>
    <row r="5197">
      <c r="E5197" s="84" t="s">
        <v>5309</v>
      </c>
      <c r="F5197" s="84">
        <v>17.0</v>
      </c>
    </row>
    <row r="5198">
      <c r="E5198" s="84" t="s">
        <v>5310</v>
      </c>
      <c r="F5198" s="84">
        <v>14.0</v>
      </c>
    </row>
    <row r="5199">
      <c r="E5199" s="84" t="s">
        <v>5311</v>
      </c>
      <c r="F5199" s="84">
        <v>11.0</v>
      </c>
    </row>
    <row r="5200">
      <c r="E5200" s="84" t="s">
        <v>5312</v>
      </c>
      <c r="F5200" s="84">
        <v>17.0</v>
      </c>
    </row>
    <row r="5201">
      <c r="E5201" s="84" t="s">
        <v>5313</v>
      </c>
      <c r="F5201" s="84">
        <v>16.0</v>
      </c>
    </row>
    <row r="5202">
      <c r="E5202" s="84" t="s">
        <v>5314</v>
      </c>
      <c r="F5202" s="84">
        <v>19.0</v>
      </c>
    </row>
    <row r="5203">
      <c r="E5203" s="84" t="s">
        <v>5315</v>
      </c>
      <c r="F5203" s="84">
        <v>18.0</v>
      </c>
    </row>
    <row r="5204">
      <c r="E5204" s="84" t="s">
        <v>5316</v>
      </c>
      <c r="F5204" s="84">
        <v>13.0</v>
      </c>
    </row>
    <row r="5205">
      <c r="E5205" s="84" t="s">
        <v>5317</v>
      </c>
      <c r="F5205" s="84">
        <v>18.0</v>
      </c>
    </row>
    <row r="5206">
      <c r="E5206" s="84" t="s">
        <v>5318</v>
      </c>
      <c r="F5206" s="84">
        <v>18.0</v>
      </c>
    </row>
    <row r="5207">
      <c r="E5207" s="84" t="s">
        <v>5319</v>
      </c>
      <c r="F5207" s="84">
        <v>14.0</v>
      </c>
    </row>
    <row r="5208">
      <c r="E5208" s="84" t="s">
        <v>5320</v>
      </c>
      <c r="F5208" s="84">
        <v>13.0</v>
      </c>
    </row>
    <row r="5209">
      <c r="E5209" s="84" t="s">
        <v>5321</v>
      </c>
      <c r="F5209" s="84">
        <v>18.0</v>
      </c>
    </row>
    <row r="5210">
      <c r="E5210" s="84" t="s">
        <v>5322</v>
      </c>
      <c r="F5210" s="84">
        <v>15.0</v>
      </c>
    </row>
    <row r="5211">
      <c r="E5211" s="84" t="s">
        <v>5323</v>
      </c>
      <c r="F5211" s="84">
        <v>15.0</v>
      </c>
    </row>
    <row r="5212">
      <c r="E5212" s="84" t="s">
        <v>5324</v>
      </c>
      <c r="F5212" s="84">
        <v>12.0</v>
      </c>
    </row>
    <row r="5213">
      <c r="E5213" s="84" t="s">
        <v>5325</v>
      </c>
      <c r="F5213" s="84">
        <v>17.0</v>
      </c>
    </row>
    <row r="5214">
      <c r="E5214" s="84" t="s">
        <v>5326</v>
      </c>
      <c r="F5214" s="84">
        <v>11.0</v>
      </c>
    </row>
    <row r="5215">
      <c r="E5215" s="84" t="s">
        <v>5327</v>
      </c>
      <c r="F5215" s="84">
        <v>18.0</v>
      </c>
    </row>
    <row r="5216">
      <c r="E5216" s="84" t="s">
        <v>5328</v>
      </c>
      <c r="F5216" s="84">
        <v>12.0</v>
      </c>
    </row>
    <row r="5217">
      <c r="E5217" s="84" t="s">
        <v>5329</v>
      </c>
      <c r="F5217" s="84">
        <v>11.0</v>
      </c>
    </row>
    <row r="5218">
      <c r="E5218" s="84" t="s">
        <v>5330</v>
      </c>
      <c r="F5218" s="84">
        <v>19.0</v>
      </c>
    </row>
    <row r="5219">
      <c r="E5219" s="84" t="s">
        <v>5331</v>
      </c>
      <c r="F5219" s="84">
        <v>14.0</v>
      </c>
    </row>
    <row r="5220">
      <c r="E5220" s="84" t="s">
        <v>5332</v>
      </c>
      <c r="F5220" s="84">
        <v>14.0</v>
      </c>
    </row>
    <row r="5221">
      <c r="E5221" s="84" t="s">
        <v>5333</v>
      </c>
      <c r="F5221" s="84">
        <v>17.0</v>
      </c>
    </row>
    <row r="5222">
      <c r="E5222" s="84" t="s">
        <v>5334</v>
      </c>
      <c r="F5222" s="84">
        <v>11.0</v>
      </c>
    </row>
    <row r="5223">
      <c r="E5223" s="84" t="s">
        <v>5335</v>
      </c>
      <c r="F5223" s="84">
        <v>18.0</v>
      </c>
    </row>
    <row r="5224">
      <c r="E5224" s="84" t="s">
        <v>5336</v>
      </c>
      <c r="F5224" s="84">
        <v>19.0</v>
      </c>
    </row>
    <row r="5225">
      <c r="E5225" s="84" t="s">
        <v>5337</v>
      </c>
      <c r="F5225" s="84">
        <v>14.0</v>
      </c>
    </row>
    <row r="5226">
      <c r="E5226" s="84" t="s">
        <v>5338</v>
      </c>
      <c r="F5226" s="84">
        <v>16.0</v>
      </c>
    </row>
    <row r="5227">
      <c r="E5227" s="84" t="s">
        <v>5339</v>
      </c>
      <c r="F5227" s="84">
        <v>18.0</v>
      </c>
    </row>
    <row r="5228">
      <c r="E5228" s="84" t="s">
        <v>5340</v>
      </c>
      <c r="F5228" s="84">
        <v>18.0</v>
      </c>
    </row>
    <row r="5229">
      <c r="E5229" s="84" t="s">
        <v>5341</v>
      </c>
      <c r="F5229" s="84">
        <v>11.0</v>
      </c>
    </row>
    <row r="5230">
      <c r="E5230" s="84" t="s">
        <v>5342</v>
      </c>
      <c r="F5230" s="84">
        <v>17.0</v>
      </c>
    </row>
    <row r="5231">
      <c r="E5231" s="84" t="s">
        <v>5343</v>
      </c>
      <c r="F5231" s="84">
        <v>14.0</v>
      </c>
    </row>
    <row r="5232">
      <c r="E5232" s="84" t="s">
        <v>5344</v>
      </c>
      <c r="F5232" s="84">
        <v>14.0</v>
      </c>
    </row>
    <row r="5233">
      <c r="E5233" s="84" t="s">
        <v>5345</v>
      </c>
      <c r="F5233" s="84">
        <v>16.0</v>
      </c>
    </row>
    <row r="5234">
      <c r="E5234" s="84" t="s">
        <v>5346</v>
      </c>
      <c r="F5234" s="84">
        <v>17.0</v>
      </c>
    </row>
    <row r="5235">
      <c r="E5235" s="84" t="s">
        <v>5347</v>
      </c>
      <c r="F5235" s="84">
        <v>17.0</v>
      </c>
    </row>
    <row r="5236">
      <c r="E5236" s="84" t="s">
        <v>5348</v>
      </c>
      <c r="F5236" s="84">
        <v>17.0</v>
      </c>
    </row>
    <row r="5237">
      <c r="E5237" s="84" t="s">
        <v>5349</v>
      </c>
      <c r="F5237" s="84">
        <v>15.0</v>
      </c>
    </row>
    <row r="5238">
      <c r="E5238" s="84" t="s">
        <v>5350</v>
      </c>
      <c r="F5238" s="84">
        <v>15.0</v>
      </c>
    </row>
    <row r="5239">
      <c r="E5239" s="84" t="s">
        <v>5351</v>
      </c>
      <c r="F5239" s="84">
        <v>19.0</v>
      </c>
    </row>
    <row r="5240">
      <c r="E5240" s="84" t="s">
        <v>5352</v>
      </c>
      <c r="F5240" s="84">
        <v>12.0</v>
      </c>
    </row>
    <row r="5241">
      <c r="E5241" s="84" t="s">
        <v>5353</v>
      </c>
      <c r="F5241" s="84">
        <v>17.0</v>
      </c>
    </row>
    <row r="5242">
      <c r="E5242" s="84" t="s">
        <v>5354</v>
      </c>
      <c r="F5242" s="84">
        <v>18.0</v>
      </c>
    </row>
    <row r="5243">
      <c r="E5243" s="84" t="s">
        <v>5355</v>
      </c>
      <c r="F5243" s="84">
        <v>16.0</v>
      </c>
    </row>
    <row r="5244">
      <c r="E5244" s="84" t="s">
        <v>5356</v>
      </c>
      <c r="F5244" s="84">
        <v>13.0</v>
      </c>
    </row>
    <row r="5245">
      <c r="E5245" s="84" t="s">
        <v>5357</v>
      </c>
      <c r="F5245" s="84">
        <v>14.0</v>
      </c>
    </row>
    <row r="5246">
      <c r="E5246" s="84" t="s">
        <v>5358</v>
      </c>
      <c r="F5246" s="84">
        <v>14.0</v>
      </c>
    </row>
    <row r="5247">
      <c r="E5247" s="84" t="s">
        <v>5359</v>
      </c>
      <c r="F5247" s="84">
        <v>18.0</v>
      </c>
    </row>
    <row r="5248">
      <c r="E5248" s="84" t="s">
        <v>5360</v>
      </c>
      <c r="F5248" s="84">
        <v>18.0</v>
      </c>
    </row>
    <row r="5249">
      <c r="E5249" s="84" t="s">
        <v>5361</v>
      </c>
      <c r="F5249" s="84">
        <v>18.0</v>
      </c>
    </row>
    <row r="5250">
      <c r="E5250" s="84" t="s">
        <v>5362</v>
      </c>
      <c r="F5250" s="84">
        <v>18.0</v>
      </c>
    </row>
    <row r="5251">
      <c r="E5251" s="84" t="s">
        <v>5363</v>
      </c>
      <c r="F5251" s="84">
        <v>14.0</v>
      </c>
    </row>
    <row r="5252">
      <c r="E5252" s="84" t="s">
        <v>5364</v>
      </c>
      <c r="F5252" s="84">
        <v>15.0</v>
      </c>
    </row>
    <row r="5253">
      <c r="E5253" s="84" t="s">
        <v>5365</v>
      </c>
      <c r="F5253" s="84">
        <v>18.0</v>
      </c>
    </row>
    <row r="5254">
      <c r="E5254" s="84" t="s">
        <v>5366</v>
      </c>
      <c r="F5254" s="84">
        <v>14.0</v>
      </c>
    </row>
    <row r="5255">
      <c r="E5255" s="84" t="s">
        <v>5367</v>
      </c>
      <c r="F5255" s="84">
        <v>12.0</v>
      </c>
    </row>
    <row r="5256">
      <c r="E5256" s="84" t="s">
        <v>5368</v>
      </c>
      <c r="F5256" s="84">
        <v>14.0</v>
      </c>
    </row>
    <row r="5257">
      <c r="E5257" s="84" t="s">
        <v>5369</v>
      </c>
      <c r="F5257" s="84">
        <v>19.0</v>
      </c>
    </row>
    <row r="5258">
      <c r="E5258" s="84" t="s">
        <v>5370</v>
      </c>
      <c r="F5258" s="84">
        <v>18.0</v>
      </c>
    </row>
    <row r="5259">
      <c r="E5259" s="84" t="s">
        <v>5371</v>
      </c>
      <c r="F5259" s="84">
        <v>12.0</v>
      </c>
    </row>
    <row r="5260">
      <c r="E5260" s="84" t="s">
        <v>5372</v>
      </c>
      <c r="F5260" s="84">
        <v>18.0</v>
      </c>
    </row>
    <row r="5261">
      <c r="E5261" s="84" t="s">
        <v>5373</v>
      </c>
      <c r="F5261" s="84">
        <v>14.0</v>
      </c>
    </row>
    <row r="5262">
      <c r="E5262" s="84" t="s">
        <v>5374</v>
      </c>
      <c r="F5262" s="84">
        <v>13.0</v>
      </c>
    </row>
    <row r="5263">
      <c r="E5263" s="84" t="s">
        <v>5375</v>
      </c>
      <c r="F5263" s="84">
        <v>16.0</v>
      </c>
    </row>
    <row r="5264">
      <c r="E5264" s="84" t="s">
        <v>5376</v>
      </c>
      <c r="F5264" s="84">
        <v>15.0</v>
      </c>
    </row>
    <row r="5265">
      <c r="E5265" s="84" t="s">
        <v>5377</v>
      </c>
      <c r="F5265" s="84">
        <v>16.0</v>
      </c>
    </row>
    <row r="5266">
      <c r="E5266" s="84" t="s">
        <v>5378</v>
      </c>
      <c r="F5266" s="84">
        <v>15.0</v>
      </c>
    </row>
    <row r="5267">
      <c r="E5267" s="84" t="s">
        <v>5379</v>
      </c>
      <c r="F5267" s="84">
        <v>16.0</v>
      </c>
    </row>
    <row r="5268">
      <c r="E5268" s="84" t="s">
        <v>5380</v>
      </c>
      <c r="F5268" s="84">
        <v>14.0</v>
      </c>
    </row>
    <row r="5269">
      <c r="E5269" s="84" t="s">
        <v>5381</v>
      </c>
      <c r="F5269" s="84">
        <v>18.0</v>
      </c>
    </row>
    <row r="5270">
      <c r="E5270" s="84" t="s">
        <v>5382</v>
      </c>
      <c r="F5270" s="84">
        <v>15.0</v>
      </c>
    </row>
    <row r="5271">
      <c r="E5271" s="84" t="s">
        <v>5383</v>
      </c>
      <c r="F5271" s="84">
        <v>11.0</v>
      </c>
    </row>
    <row r="5272">
      <c r="E5272" s="84" t="s">
        <v>5384</v>
      </c>
      <c r="F5272" s="84">
        <v>16.0</v>
      </c>
    </row>
    <row r="5273">
      <c r="E5273" s="84" t="s">
        <v>5385</v>
      </c>
      <c r="F5273" s="84">
        <v>16.0</v>
      </c>
    </row>
    <row r="5274">
      <c r="E5274" s="84" t="s">
        <v>5386</v>
      </c>
      <c r="F5274" s="84">
        <v>16.0</v>
      </c>
    </row>
    <row r="5275">
      <c r="E5275" s="84" t="s">
        <v>5387</v>
      </c>
      <c r="F5275" s="84">
        <v>18.0</v>
      </c>
    </row>
    <row r="5276">
      <c r="E5276" s="84" t="s">
        <v>5388</v>
      </c>
      <c r="F5276" s="84">
        <v>19.0</v>
      </c>
    </row>
    <row r="5277">
      <c r="E5277" s="84" t="s">
        <v>5389</v>
      </c>
      <c r="F5277" s="84">
        <v>19.0</v>
      </c>
    </row>
    <row r="5278">
      <c r="E5278" s="84" t="s">
        <v>5390</v>
      </c>
      <c r="F5278" s="84">
        <v>11.0</v>
      </c>
    </row>
    <row r="5279">
      <c r="E5279" s="84" t="s">
        <v>5391</v>
      </c>
      <c r="F5279" s="84">
        <v>17.0</v>
      </c>
    </row>
    <row r="5280">
      <c r="E5280" s="84" t="s">
        <v>5392</v>
      </c>
      <c r="F5280" s="84">
        <v>15.0</v>
      </c>
    </row>
    <row r="5281">
      <c r="E5281" s="84" t="s">
        <v>5393</v>
      </c>
      <c r="F5281" s="84">
        <v>18.0</v>
      </c>
    </row>
    <row r="5282">
      <c r="E5282" s="84" t="s">
        <v>5394</v>
      </c>
      <c r="F5282" s="84">
        <v>12.0</v>
      </c>
    </row>
    <row r="5283">
      <c r="E5283" s="84" t="s">
        <v>5395</v>
      </c>
      <c r="F5283" s="84">
        <v>18.0</v>
      </c>
    </row>
    <row r="5284">
      <c r="E5284" s="84" t="s">
        <v>5396</v>
      </c>
      <c r="F5284" s="84">
        <v>17.0</v>
      </c>
    </row>
    <row r="5285">
      <c r="E5285" s="84" t="s">
        <v>5397</v>
      </c>
      <c r="F5285" s="84">
        <v>14.0</v>
      </c>
    </row>
    <row r="5286">
      <c r="E5286" s="84" t="s">
        <v>5398</v>
      </c>
      <c r="F5286" s="84">
        <v>18.0</v>
      </c>
    </row>
    <row r="5287">
      <c r="E5287" s="84" t="s">
        <v>5399</v>
      </c>
      <c r="F5287" s="84">
        <v>16.0</v>
      </c>
    </row>
    <row r="5288">
      <c r="E5288" s="84" t="s">
        <v>5400</v>
      </c>
      <c r="F5288" s="84">
        <v>17.0</v>
      </c>
    </row>
    <row r="5289">
      <c r="E5289" s="84" t="s">
        <v>5401</v>
      </c>
      <c r="F5289" s="84">
        <v>11.0</v>
      </c>
    </row>
    <row r="5290">
      <c r="E5290" s="84" t="s">
        <v>5402</v>
      </c>
      <c r="F5290" s="84">
        <v>18.0</v>
      </c>
    </row>
    <row r="5291">
      <c r="E5291" s="84" t="s">
        <v>5403</v>
      </c>
      <c r="F5291" s="84">
        <v>19.0</v>
      </c>
    </row>
    <row r="5292">
      <c r="E5292" s="84" t="s">
        <v>5404</v>
      </c>
      <c r="F5292" s="84">
        <v>15.0</v>
      </c>
    </row>
    <row r="5293">
      <c r="E5293" s="84" t="s">
        <v>5405</v>
      </c>
      <c r="F5293" s="84">
        <v>14.0</v>
      </c>
    </row>
    <row r="5294">
      <c r="E5294" s="84" t="s">
        <v>5406</v>
      </c>
      <c r="F5294" s="84">
        <v>11.0</v>
      </c>
    </row>
    <row r="5295">
      <c r="E5295" s="84" t="s">
        <v>5407</v>
      </c>
      <c r="F5295" s="84">
        <v>18.0</v>
      </c>
    </row>
    <row r="5296">
      <c r="E5296" s="84" t="s">
        <v>5408</v>
      </c>
      <c r="F5296" s="84">
        <v>17.0</v>
      </c>
    </row>
    <row r="5297">
      <c r="E5297" s="84" t="s">
        <v>5409</v>
      </c>
      <c r="F5297" s="84">
        <v>17.0</v>
      </c>
    </row>
    <row r="5298">
      <c r="E5298" s="84" t="s">
        <v>5410</v>
      </c>
      <c r="F5298" s="84">
        <v>19.0</v>
      </c>
    </row>
    <row r="5299">
      <c r="E5299" s="84" t="s">
        <v>5411</v>
      </c>
      <c r="F5299" s="84">
        <v>12.0</v>
      </c>
    </row>
    <row r="5300">
      <c r="E5300" s="84" t="s">
        <v>5412</v>
      </c>
      <c r="F5300" s="84">
        <v>17.0</v>
      </c>
    </row>
    <row r="5301">
      <c r="E5301" s="84" t="s">
        <v>5413</v>
      </c>
      <c r="F5301" s="84">
        <v>19.0</v>
      </c>
    </row>
    <row r="5302">
      <c r="E5302" s="84" t="s">
        <v>5414</v>
      </c>
      <c r="F5302" s="84">
        <v>16.0</v>
      </c>
    </row>
    <row r="5303">
      <c r="E5303" s="84" t="s">
        <v>5415</v>
      </c>
      <c r="F5303" s="84">
        <v>19.0</v>
      </c>
    </row>
    <row r="5304">
      <c r="E5304" s="84" t="s">
        <v>5416</v>
      </c>
      <c r="F5304" s="84">
        <v>14.0</v>
      </c>
    </row>
    <row r="5305">
      <c r="E5305" s="84" t="s">
        <v>5417</v>
      </c>
      <c r="F5305" s="84">
        <v>16.0</v>
      </c>
    </row>
    <row r="5306">
      <c r="E5306" s="84" t="s">
        <v>5418</v>
      </c>
      <c r="F5306" s="84">
        <v>17.0</v>
      </c>
    </row>
    <row r="5307">
      <c r="E5307" s="84" t="s">
        <v>5419</v>
      </c>
      <c r="F5307" s="84">
        <v>19.0</v>
      </c>
    </row>
    <row r="5308">
      <c r="E5308" s="84" t="s">
        <v>5420</v>
      </c>
      <c r="F5308" s="84">
        <v>11.0</v>
      </c>
    </row>
    <row r="5309">
      <c r="E5309" s="84" t="s">
        <v>5421</v>
      </c>
      <c r="F5309" s="84">
        <v>16.0</v>
      </c>
    </row>
    <row r="5310">
      <c r="E5310" s="84" t="s">
        <v>5422</v>
      </c>
      <c r="F5310" s="84">
        <v>19.0</v>
      </c>
    </row>
    <row r="5311">
      <c r="E5311" s="84" t="s">
        <v>5423</v>
      </c>
      <c r="F5311" s="84">
        <v>18.0</v>
      </c>
    </row>
    <row r="5312">
      <c r="E5312" s="84" t="s">
        <v>5424</v>
      </c>
      <c r="F5312" s="84">
        <v>19.0</v>
      </c>
    </row>
    <row r="5313">
      <c r="E5313" s="84" t="s">
        <v>5425</v>
      </c>
      <c r="F5313" s="84">
        <v>17.0</v>
      </c>
    </row>
    <row r="5314">
      <c r="E5314" s="84" t="s">
        <v>5426</v>
      </c>
      <c r="F5314" s="84">
        <v>16.0</v>
      </c>
    </row>
    <row r="5315">
      <c r="E5315" s="84" t="s">
        <v>5427</v>
      </c>
      <c r="F5315" s="84">
        <v>17.0</v>
      </c>
    </row>
    <row r="5316">
      <c r="E5316" s="84" t="s">
        <v>5428</v>
      </c>
      <c r="F5316" s="84">
        <v>17.0</v>
      </c>
    </row>
    <row r="5317">
      <c r="E5317" s="84" t="s">
        <v>5429</v>
      </c>
      <c r="F5317" s="84">
        <v>11.0</v>
      </c>
    </row>
    <row r="5318">
      <c r="E5318" s="84" t="s">
        <v>5430</v>
      </c>
      <c r="F5318" s="84">
        <v>18.0</v>
      </c>
    </row>
    <row r="5319">
      <c r="E5319" s="84" t="s">
        <v>5431</v>
      </c>
      <c r="F5319" s="84">
        <v>11.0</v>
      </c>
    </row>
    <row r="5320">
      <c r="E5320" s="84" t="s">
        <v>5432</v>
      </c>
      <c r="F5320" s="84">
        <v>16.0</v>
      </c>
    </row>
    <row r="5321">
      <c r="E5321" s="84" t="s">
        <v>5433</v>
      </c>
      <c r="F5321" s="84">
        <v>19.0</v>
      </c>
    </row>
    <row r="5322">
      <c r="E5322" s="84" t="s">
        <v>5434</v>
      </c>
      <c r="F5322" s="84">
        <v>18.0</v>
      </c>
    </row>
    <row r="5323">
      <c r="E5323" s="84" t="s">
        <v>5435</v>
      </c>
      <c r="F5323" s="84">
        <v>19.0</v>
      </c>
    </row>
    <row r="5324">
      <c r="E5324" s="84" t="s">
        <v>5436</v>
      </c>
      <c r="F5324" s="84">
        <v>12.0</v>
      </c>
    </row>
    <row r="5325">
      <c r="E5325" s="84" t="s">
        <v>5437</v>
      </c>
      <c r="F5325" s="84">
        <v>18.0</v>
      </c>
    </row>
    <row r="5326">
      <c r="E5326" s="84" t="s">
        <v>5438</v>
      </c>
      <c r="F5326" s="84">
        <v>18.0</v>
      </c>
    </row>
    <row r="5327">
      <c r="E5327" s="84" t="s">
        <v>5439</v>
      </c>
      <c r="F5327" s="84">
        <v>13.0</v>
      </c>
    </row>
    <row r="5328">
      <c r="E5328" s="84" t="s">
        <v>5440</v>
      </c>
      <c r="F5328" s="84">
        <v>12.0</v>
      </c>
    </row>
    <row r="5329">
      <c r="E5329" s="84" t="s">
        <v>5441</v>
      </c>
      <c r="F5329" s="84">
        <v>11.0</v>
      </c>
    </row>
    <row r="5330">
      <c r="E5330" s="84" t="s">
        <v>5442</v>
      </c>
      <c r="F5330" s="84">
        <v>11.0</v>
      </c>
    </row>
    <row r="5331">
      <c r="E5331" s="84" t="s">
        <v>5443</v>
      </c>
      <c r="F5331" s="84">
        <v>16.0</v>
      </c>
    </row>
    <row r="5332">
      <c r="E5332" s="84" t="s">
        <v>5444</v>
      </c>
      <c r="F5332" s="84">
        <v>17.0</v>
      </c>
    </row>
    <row r="5333">
      <c r="E5333" s="84" t="s">
        <v>5445</v>
      </c>
      <c r="F5333" s="84">
        <v>19.0</v>
      </c>
    </row>
    <row r="5334">
      <c r="E5334" s="84" t="s">
        <v>5446</v>
      </c>
      <c r="F5334" s="84">
        <v>17.0</v>
      </c>
    </row>
    <row r="5335">
      <c r="E5335" s="84" t="s">
        <v>5447</v>
      </c>
      <c r="F5335" s="84">
        <v>17.0</v>
      </c>
    </row>
    <row r="5336">
      <c r="E5336" s="84" t="s">
        <v>5448</v>
      </c>
      <c r="F5336" s="84">
        <v>18.0</v>
      </c>
    </row>
    <row r="5337">
      <c r="E5337" s="84" t="s">
        <v>5449</v>
      </c>
      <c r="F5337" s="84">
        <v>16.0</v>
      </c>
    </row>
    <row r="5338">
      <c r="E5338" s="84" t="s">
        <v>5450</v>
      </c>
      <c r="F5338" s="84">
        <v>16.0</v>
      </c>
    </row>
    <row r="5339">
      <c r="E5339" s="84" t="s">
        <v>5451</v>
      </c>
      <c r="F5339" s="84">
        <v>12.0</v>
      </c>
    </row>
    <row r="5340">
      <c r="E5340" s="84" t="s">
        <v>5452</v>
      </c>
      <c r="F5340" s="84">
        <v>19.0</v>
      </c>
    </row>
    <row r="5341">
      <c r="E5341" s="84" t="s">
        <v>5453</v>
      </c>
      <c r="F5341" s="84">
        <v>17.0</v>
      </c>
    </row>
    <row r="5342">
      <c r="E5342" s="84" t="s">
        <v>5454</v>
      </c>
      <c r="F5342" s="84">
        <v>12.0</v>
      </c>
    </row>
    <row r="5343">
      <c r="E5343" s="84" t="s">
        <v>5455</v>
      </c>
      <c r="F5343" s="84">
        <v>11.0</v>
      </c>
    </row>
    <row r="5344">
      <c r="E5344" s="84" t="s">
        <v>5456</v>
      </c>
      <c r="F5344" s="84">
        <v>12.0</v>
      </c>
    </row>
    <row r="5345">
      <c r="E5345" s="84" t="s">
        <v>5457</v>
      </c>
      <c r="F5345" s="84">
        <v>14.0</v>
      </c>
    </row>
    <row r="5346">
      <c r="E5346" s="84" t="s">
        <v>5458</v>
      </c>
      <c r="F5346" s="84">
        <v>15.0</v>
      </c>
    </row>
    <row r="5347">
      <c r="E5347" s="84" t="s">
        <v>78</v>
      </c>
      <c r="F5347" s="84">
        <v>11.0</v>
      </c>
    </row>
    <row r="5348">
      <c r="E5348" s="84" t="s">
        <v>5459</v>
      </c>
      <c r="F5348" s="84">
        <v>14.0</v>
      </c>
    </row>
    <row r="5349">
      <c r="E5349" s="84" t="s">
        <v>5460</v>
      </c>
      <c r="F5349" s="84">
        <v>19.0</v>
      </c>
    </row>
    <row r="5350">
      <c r="E5350" s="84" t="s">
        <v>5461</v>
      </c>
      <c r="F5350" s="84">
        <v>11.0</v>
      </c>
    </row>
    <row r="5351">
      <c r="E5351" s="84" t="s">
        <v>5462</v>
      </c>
      <c r="F5351" s="84">
        <v>19.0</v>
      </c>
    </row>
    <row r="5352">
      <c r="E5352" s="84" t="s">
        <v>5463</v>
      </c>
      <c r="F5352" s="84">
        <v>12.0</v>
      </c>
    </row>
    <row r="5353">
      <c r="E5353" s="84" t="s">
        <v>5464</v>
      </c>
      <c r="F5353" s="84">
        <v>16.0</v>
      </c>
    </row>
    <row r="5354">
      <c r="E5354" s="84" t="s">
        <v>5465</v>
      </c>
      <c r="F5354" s="84">
        <v>13.0</v>
      </c>
    </row>
    <row r="5355">
      <c r="E5355" s="84" t="s">
        <v>5466</v>
      </c>
      <c r="F5355" s="84">
        <v>15.0</v>
      </c>
    </row>
    <row r="5356">
      <c r="E5356" s="84" t="s">
        <v>5467</v>
      </c>
      <c r="F5356" s="84">
        <v>14.0</v>
      </c>
    </row>
    <row r="5357">
      <c r="E5357" s="84" t="s">
        <v>5468</v>
      </c>
      <c r="F5357" s="84">
        <v>17.0</v>
      </c>
    </row>
    <row r="5358">
      <c r="E5358" s="84" t="s">
        <v>5469</v>
      </c>
      <c r="F5358" s="84">
        <v>16.0</v>
      </c>
    </row>
    <row r="5359">
      <c r="E5359" s="84" t="s">
        <v>5470</v>
      </c>
      <c r="F5359" s="84">
        <v>19.0</v>
      </c>
    </row>
    <row r="5360">
      <c r="E5360" s="84" t="s">
        <v>5471</v>
      </c>
      <c r="F5360" s="84">
        <v>16.0</v>
      </c>
    </row>
    <row r="5361">
      <c r="E5361" s="84" t="s">
        <v>5472</v>
      </c>
      <c r="F5361" s="84">
        <v>16.0</v>
      </c>
    </row>
    <row r="5362">
      <c r="E5362" s="84" t="s">
        <v>5473</v>
      </c>
      <c r="F5362" s="84">
        <v>13.0</v>
      </c>
    </row>
    <row r="5363">
      <c r="E5363" s="84" t="s">
        <v>5474</v>
      </c>
      <c r="F5363" s="84">
        <v>17.0</v>
      </c>
    </row>
    <row r="5364">
      <c r="E5364" s="84" t="s">
        <v>5475</v>
      </c>
      <c r="F5364" s="84">
        <v>12.0</v>
      </c>
    </row>
    <row r="5365">
      <c r="E5365" s="84" t="s">
        <v>5476</v>
      </c>
      <c r="F5365" s="84">
        <v>19.0</v>
      </c>
    </row>
    <row r="5366">
      <c r="E5366" s="84" t="s">
        <v>5477</v>
      </c>
      <c r="F5366" s="84">
        <v>15.0</v>
      </c>
    </row>
    <row r="5367">
      <c r="E5367" s="84" t="s">
        <v>5478</v>
      </c>
      <c r="F5367" s="84">
        <v>18.0</v>
      </c>
    </row>
    <row r="5368">
      <c r="E5368" s="84" t="s">
        <v>5479</v>
      </c>
      <c r="F5368" s="84">
        <v>19.0</v>
      </c>
    </row>
    <row r="5369">
      <c r="E5369" s="84" t="s">
        <v>5480</v>
      </c>
      <c r="F5369" s="84">
        <v>18.0</v>
      </c>
    </row>
    <row r="5370">
      <c r="E5370" s="84" t="s">
        <v>5481</v>
      </c>
      <c r="F5370" s="84">
        <v>11.0</v>
      </c>
    </row>
    <row r="5371">
      <c r="E5371" s="84" t="s">
        <v>5482</v>
      </c>
      <c r="F5371" s="84">
        <v>17.0</v>
      </c>
    </row>
    <row r="5372">
      <c r="E5372" s="84" t="s">
        <v>5483</v>
      </c>
      <c r="F5372" s="84">
        <v>16.0</v>
      </c>
    </row>
    <row r="5373">
      <c r="E5373" s="84" t="s">
        <v>5484</v>
      </c>
      <c r="F5373" s="84">
        <v>11.0</v>
      </c>
    </row>
    <row r="5374">
      <c r="E5374" s="84" t="s">
        <v>5485</v>
      </c>
      <c r="F5374" s="84">
        <v>18.0</v>
      </c>
    </row>
    <row r="5375">
      <c r="E5375" s="84" t="s">
        <v>5486</v>
      </c>
      <c r="F5375" s="84">
        <v>14.0</v>
      </c>
    </row>
    <row r="5376">
      <c r="E5376" s="84" t="s">
        <v>5487</v>
      </c>
      <c r="F5376" s="84">
        <v>16.0</v>
      </c>
    </row>
    <row r="5377">
      <c r="E5377" s="84" t="s">
        <v>5488</v>
      </c>
      <c r="F5377" s="84">
        <v>16.0</v>
      </c>
    </row>
    <row r="5378">
      <c r="E5378" s="84" t="s">
        <v>5489</v>
      </c>
      <c r="F5378" s="84">
        <v>19.0</v>
      </c>
    </row>
    <row r="5379">
      <c r="E5379" s="84" t="s">
        <v>5490</v>
      </c>
      <c r="F5379" s="84">
        <v>17.0</v>
      </c>
    </row>
    <row r="5380">
      <c r="E5380" s="84" t="s">
        <v>5491</v>
      </c>
      <c r="F5380" s="84">
        <v>15.0</v>
      </c>
    </row>
    <row r="5381">
      <c r="E5381" s="84" t="s">
        <v>5492</v>
      </c>
      <c r="F5381" s="84">
        <v>19.0</v>
      </c>
    </row>
    <row r="5382">
      <c r="E5382" s="84" t="s">
        <v>5493</v>
      </c>
      <c r="F5382" s="84">
        <v>16.0</v>
      </c>
    </row>
    <row r="5383">
      <c r="E5383" s="84" t="s">
        <v>5494</v>
      </c>
      <c r="F5383" s="84">
        <v>16.0</v>
      </c>
    </row>
    <row r="5384">
      <c r="E5384" s="84" t="s">
        <v>5495</v>
      </c>
      <c r="F5384" s="84">
        <v>14.0</v>
      </c>
    </row>
    <row r="5385">
      <c r="E5385" s="84" t="s">
        <v>5496</v>
      </c>
      <c r="F5385" s="84">
        <v>15.0</v>
      </c>
    </row>
    <row r="5386">
      <c r="E5386" s="84" t="s">
        <v>5497</v>
      </c>
      <c r="F5386" s="84">
        <v>18.0</v>
      </c>
    </row>
    <row r="5387">
      <c r="E5387" s="84" t="s">
        <v>5498</v>
      </c>
      <c r="F5387" s="84">
        <v>18.0</v>
      </c>
    </row>
    <row r="5388">
      <c r="E5388" s="84" t="s">
        <v>5499</v>
      </c>
      <c r="F5388" s="84">
        <v>15.0</v>
      </c>
    </row>
    <row r="5389">
      <c r="E5389" s="84" t="s">
        <v>5500</v>
      </c>
      <c r="F5389" s="84">
        <v>12.0</v>
      </c>
    </row>
    <row r="5390">
      <c r="E5390" s="84" t="s">
        <v>5501</v>
      </c>
      <c r="F5390" s="84">
        <v>14.0</v>
      </c>
    </row>
    <row r="5391">
      <c r="E5391" s="84" t="s">
        <v>5502</v>
      </c>
      <c r="F5391" s="84">
        <v>18.0</v>
      </c>
    </row>
    <row r="5392">
      <c r="E5392" s="84" t="s">
        <v>5503</v>
      </c>
      <c r="F5392" s="84">
        <v>17.0</v>
      </c>
    </row>
    <row r="5393">
      <c r="E5393" s="84" t="s">
        <v>5504</v>
      </c>
      <c r="F5393" s="84">
        <v>15.0</v>
      </c>
    </row>
    <row r="5394">
      <c r="E5394" s="84" t="s">
        <v>5505</v>
      </c>
      <c r="F5394" s="84">
        <v>14.0</v>
      </c>
    </row>
    <row r="5395">
      <c r="E5395" s="84" t="s">
        <v>5506</v>
      </c>
      <c r="F5395" s="84">
        <v>15.0</v>
      </c>
    </row>
    <row r="5396">
      <c r="E5396" s="84" t="s">
        <v>5507</v>
      </c>
      <c r="F5396" s="84">
        <v>14.0</v>
      </c>
    </row>
    <row r="5397">
      <c r="E5397" s="84" t="s">
        <v>5508</v>
      </c>
      <c r="F5397" s="84">
        <v>16.0</v>
      </c>
    </row>
    <row r="5398">
      <c r="E5398" s="84" t="s">
        <v>5509</v>
      </c>
      <c r="F5398" s="84">
        <v>12.0</v>
      </c>
    </row>
    <row r="5399">
      <c r="E5399" s="84" t="s">
        <v>5510</v>
      </c>
      <c r="F5399" s="84">
        <v>17.0</v>
      </c>
    </row>
    <row r="5400">
      <c r="E5400" s="84" t="s">
        <v>5511</v>
      </c>
      <c r="F5400" s="84">
        <v>11.0</v>
      </c>
    </row>
    <row r="5401">
      <c r="E5401" s="84" t="s">
        <v>5512</v>
      </c>
      <c r="F5401" s="84">
        <v>14.0</v>
      </c>
    </row>
    <row r="5402">
      <c r="E5402" s="84" t="s">
        <v>5513</v>
      </c>
      <c r="F5402" s="84">
        <v>18.0</v>
      </c>
    </row>
    <row r="5403">
      <c r="E5403" s="84" t="s">
        <v>5514</v>
      </c>
      <c r="F5403" s="84">
        <v>18.0</v>
      </c>
    </row>
    <row r="5404">
      <c r="E5404" s="84" t="s">
        <v>5515</v>
      </c>
      <c r="F5404" s="84">
        <v>17.0</v>
      </c>
    </row>
    <row r="5405">
      <c r="E5405" s="84" t="s">
        <v>5516</v>
      </c>
      <c r="F5405" s="84">
        <v>17.0</v>
      </c>
    </row>
    <row r="5406">
      <c r="E5406" s="84" t="s">
        <v>5517</v>
      </c>
      <c r="F5406" s="84">
        <v>12.0</v>
      </c>
    </row>
    <row r="5407">
      <c r="E5407" s="84" t="s">
        <v>5518</v>
      </c>
      <c r="F5407" s="84">
        <v>14.0</v>
      </c>
    </row>
    <row r="5408">
      <c r="E5408" s="84" t="s">
        <v>5519</v>
      </c>
      <c r="F5408" s="84">
        <v>17.0</v>
      </c>
    </row>
    <row r="5409">
      <c r="E5409" s="84" t="s">
        <v>5520</v>
      </c>
      <c r="F5409" s="84">
        <v>17.0</v>
      </c>
    </row>
    <row r="5410">
      <c r="E5410" s="84" t="s">
        <v>5521</v>
      </c>
      <c r="F5410" s="84">
        <v>17.0</v>
      </c>
    </row>
    <row r="5411">
      <c r="E5411" s="84" t="s">
        <v>5522</v>
      </c>
      <c r="F5411" s="84">
        <v>14.0</v>
      </c>
    </row>
    <row r="5412">
      <c r="E5412" s="84" t="s">
        <v>5523</v>
      </c>
      <c r="F5412" s="84">
        <v>17.0</v>
      </c>
    </row>
    <row r="5413">
      <c r="E5413" s="84" t="s">
        <v>5524</v>
      </c>
      <c r="F5413" s="84">
        <v>17.0</v>
      </c>
    </row>
    <row r="5414">
      <c r="E5414" s="84" t="s">
        <v>5525</v>
      </c>
      <c r="F5414" s="84">
        <v>19.0</v>
      </c>
    </row>
    <row r="5415">
      <c r="E5415" s="84" t="s">
        <v>5526</v>
      </c>
      <c r="F5415" s="84">
        <v>18.0</v>
      </c>
    </row>
    <row r="5416">
      <c r="E5416" s="84" t="s">
        <v>5527</v>
      </c>
      <c r="F5416" s="84">
        <v>19.0</v>
      </c>
    </row>
    <row r="5417">
      <c r="E5417" s="84" t="s">
        <v>5528</v>
      </c>
      <c r="F5417" s="84">
        <v>11.0</v>
      </c>
    </row>
    <row r="5418">
      <c r="E5418" s="84" t="s">
        <v>5529</v>
      </c>
      <c r="F5418" s="84">
        <v>11.0</v>
      </c>
    </row>
    <row r="5419">
      <c r="E5419" s="84" t="s">
        <v>5530</v>
      </c>
      <c r="F5419" s="84">
        <v>11.0</v>
      </c>
    </row>
    <row r="5420">
      <c r="E5420" s="84" t="s">
        <v>5531</v>
      </c>
      <c r="F5420" s="84">
        <v>14.0</v>
      </c>
    </row>
    <row r="5421">
      <c r="E5421" s="84" t="s">
        <v>5532</v>
      </c>
      <c r="F5421" s="84">
        <v>19.0</v>
      </c>
    </row>
    <row r="5422">
      <c r="E5422" s="84" t="s">
        <v>5533</v>
      </c>
      <c r="F5422" s="84">
        <v>17.0</v>
      </c>
    </row>
    <row r="5423">
      <c r="E5423" s="84" t="s">
        <v>5534</v>
      </c>
      <c r="F5423" s="84">
        <v>16.0</v>
      </c>
    </row>
    <row r="5424">
      <c r="E5424" s="84" t="s">
        <v>5535</v>
      </c>
      <c r="F5424" s="84">
        <v>17.0</v>
      </c>
    </row>
    <row r="5425">
      <c r="E5425" s="84" t="s">
        <v>5536</v>
      </c>
      <c r="F5425" s="84">
        <v>15.0</v>
      </c>
    </row>
    <row r="5426">
      <c r="E5426" s="84" t="s">
        <v>5537</v>
      </c>
      <c r="F5426" s="84">
        <v>17.0</v>
      </c>
    </row>
    <row r="5427">
      <c r="E5427" s="84" t="s">
        <v>5538</v>
      </c>
      <c r="F5427" s="84">
        <v>18.0</v>
      </c>
    </row>
    <row r="5428">
      <c r="E5428" s="84" t="s">
        <v>5539</v>
      </c>
      <c r="F5428" s="84">
        <v>63.0</v>
      </c>
    </row>
    <row r="5429">
      <c r="E5429" s="84" t="s">
        <v>5540</v>
      </c>
      <c r="F5429" s="84">
        <v>63.0</v>
      </c>
    </row>
    <row r="5430">
      <c r="E5430" s="84" t="s">
        <v>5541</v>
      </c>
      <c r="F5430" s="84">
        <v>63.0</v>
      </c>
    </row>
    <row r="5431">
      <c r="E5431" s="84" t="s">
        <v>5542</v>
      </c>
      <c r="F5431" s="84">
        <v>63.0</v>
      </c>
    </row>
    <row r="5432">
      <c r="E5432" s="84" t="s">
        <v>5543</v>
      </c>
      <c r="F5432" s="84">
        <v>63.0</v>
      </c>
    </row>
    <row r="5433">
      <c r="E5433" s="84" t="s">
        <v>5544</v>
      </c>
      <c r="F5433" s="84">
        <v>63.0</v>
      </c>
    </row>
    <row r="5434">
      <c r="E5434" s="84" t="s">
        <v>5545</v>
      </c>
      <c r="F5434" s="84">
        <v>63.0</v>
      </c>
    </row>
    <row r="5435">
      <c r="E5435" s="84" t="s">
        <v>5546</v>
      </c>
      <c r="F5435" s="84">
        <v>63.0</v>
      </c>
    </row>
    <row r="5436">
      <c r="E5436" s="84" t="s">
        <v>5547</v>
      </c>
      <c r="F5436" s="84">
        <v>63.0</v>
      </c>
    </row>
    <row r="5437">
      <c r="E5437" s="84" t="s">
        <v>5548</v>
      </c>
      <c r="F5437" s="84">
        <v>63.0</v>
      </c>
    </row>
    <row r="5438">
      <c r="E5438" s="84" t="s">
        <v>5549</v>
      </c>
      <c r="F5438" s="84">
        <v>63.0</v>
      </c>
    </row>
    <row r="5439">
      <c r="E5439" s="84" t="s">
        <v>5550</v>
      </c>
      <c r="F5439" s="84">
        <v>63.0</v>
      </c>
    </row>
    <row r="5440">
      <c r="E5440" s="84" t="s">
        <v>5551</v>
      </c>
      <c r="F5440" s="84">
        <v>63.0</v>
      </c>
    </row>
    <row r="5441">
      <c r="E5441" s="84" t="s">
        <v>5552</v>
      </c>
      <c r="F5441" s="84">
        <v>63.0</v>
      </c>
    </row>
    <row r="5442">
      <c r="E5442" s="84" t="s">
        <v>5553</v>
      </c>
      <c r="F5442" s="84">
        <v>63.0</v>
      </c>
    </row>
    <row r="5443">
      <c r="E5443" s="84" t="s">
        <v>5554</v>
      </c>
      <c r="F5443" s="84">
        <v>63.0</v>
      </c>
    </row>
    <row r="5444">
      <c r="E5444" s="84" t="s">
        <v>5555</v>
      </c>
      <c r="F5444" s="84">
        <v>63.0</v>
      </c>
    </row>
    <row r="5445">
      <c r="E5445" s="84" t="s">
        <v>5556</v>
      </c>
      <c r="F5445" s="84">
        <v>63.0</v>
      </c>
    </row>
    <row r="5446">
      <c r="E5446" s="84" t="s">
        <v>5557</v>
      </c>
      <c r="F5446" s="84">
        <v>63.0</v>
      </c>
    </row>
    <row r="5447">
      <c r="E5447" s="84" t="s">
        <v>5558</v>
      </c>
      <c r="F5447" s="84">
        <v>63.0</v>
      </c>
    </row>
    <row r="5448">
      <c r="E5448" s="84" t="s">
        <v>5559</v>
      </c>
      <c r="F5448" s="84">
        <v>63.0</v>
      </c>
    </row>
    <row r="5449">
      <c r="E5449" s="84" t="s">
        <v>5560</v>
      </c>
      <c r="F5449" s="84">
        <v>63.0</v>
      </c>
    </row>
    <row r="5450">
      <c r="E5450" s="84" t="s">
        <v>5561</v>
      </c>
      <c r="F5450" s="84">
        <v>63.0</v>
      </c>
    </row>
    <row r="5451">
      <c r="E5451" s="84" t="s">
        <v>5562</v>
      </c>
      <c r="F5451" s="84">
        <v>63.0</v>
      </c>
    </row>
    <row r="5452">
      <c r="E5452" s="84" t="s">
        <v>5563</v>
      </c>
      <c r="F5452" s="84">
        <v>63.0</v>
      </c>
    </row>
    <row r="5453">
      <c r="E5453" s="84" t="s">
        <v>5564</v>
      </c>
      <c r="F5453" s="84">
        <v>63.0</v>
      </c>
    </row>
    <row r="5454">
      <c r="E5454" s="84" t="s">
        <v>5565</v>
      </c>
      <c r="F5454" s="84">
        <v>63.0</v>
      </c>
    </row>
    <row r="5455">
      <c r="E5455" s="84" t="s">
        <v>5566</v>
      </c>
      <c r="F5455" s="84">
        <v>63.0</v>
      </c>
    </row>
    <row r="5456">
      <c r="E5456" s="84" t="s">
        <v>5567</v>
      </c>
      <c r="F5456" s="84">
        <v>63.0</v>
      </c>
    </row>
    <row r="5457">
      <c r="E5457" s="84" t="s">
        <v>5568</v>
      </c>
      <c r="F5457" s="84">
        <v>63.0</v>
      </c>
    </row>
    <row r="5458">
      <c r="E5458" s="84" t="s">
        <v>5569</v>
      </c>
      <c r="F5458" s="84">
        <v>63.0</v>
      </c>
    </row>
    <row r="5459">
      <c r="E5459" s="84" t="s">
        <v>5570</v>
      </c>
      <c r="F5459" s="84">
        <v>63.0</v>
      </c>
    </row>
    <row r="5460">
      <c r="E5460" s="84" t="s">
        <v>5571</v>
      </c>
      <c r="F5460" s="84">
        <v>63.0</v>
      </c>
    </row>
    <row r="5461">
      <c r="E5461" s="84" t="s">
        <v>5572</v>
      </c>
      <c r="F5461" s="84">
        <v>63.0</v>
      </c>
    </row>
    <row r="5462">
      <c r="E5462" s="84" t="s">
        <v>5573</v>
      </c>
      <c r="F5462" s="84">
        <v>63.0</v>
      </c>
    </row>
    <row r="5463">
      <c r="E5463" s="84" t="s">
        <v>5574</v>
      </c>
      <c r="F5463" s="84">
        <v>63.0</v>
      </c>
    </row>
    <row r="5464">
      <c r="E5464" s="84" t="s">
        <v>5575</v>
      </c>
      <c r="F5464" s="84">
        <v>63.0</v>
      </c>
    </row>
    <row r="5465">
      <c r="E5465" s="84" t="s">
        <v>5576</v>
      </c>
      <c r="F5465" s="84">
        <v>63.0</v>
      </c>
    </row>
    <row r="5466">
      <c r="E5466" s="84" t="s">
        <v>5577</v>
      </c>
      <c r="F5466" s="84">
        <v>63.0</v>
      </c>
    </row>
    <row r="5467">
      <c r="E5467" s="84" t="s">
        <v>5578</v>
      </c>
      <c r="F5467" s="84">
        <v>63.0</v>
      </c>
    </row>
    <row r="5468">
      <c r="E5468" s="84" t="s">
        <v>5579</v>
      </c>
      <c r="F5468" s="84">
        <v>63.0</v>
      </c>
    </row>
    <row r="5469">
      <c r="E5469" s="84" t="s">
        <v>5580</v>
      </c>
      <c r="F5469" s="84">
        <v>63.0</v>
      </c>
    </row>
    <row r="5470">
      <c r="E5470" s="84" t="s">
        <v>5581</v>
      </c>
      <c r="F5470" s="84">
        <v>63.0</v>
      </c>
    </row>
    <row r="5471">
      <c r="E5471" s="84" t="s">
        <v>5582</v>
      </c>
      <c r="F5471" s="84">
        <v>63.0</v>
      </c>
    </row>
    <row r="5472">
      <c r="E5472" s="84" t="s">
        <v>5583</v>
      </c>
      <c r="F5472" s="84">
        <v>63.0</v>
      </c>
    </row>
    <row r="5473">
      <c r="E5473" s="84" t="s">
        <v>5584</v>
      </c>
      <c r="F5473" s="84">
        <v>63.0</v>
      </c>
    </row>
    <row r="5474">
      <c r="E5474" s="84" t="s">
        <v>5585</v>
      </c>
      <c r="F5474" s="84">
        <v>63.0</v>
      </c>
    </row>
    <row r="5475">
      <c r="E5475" s="84" t="s">
        <v>5586</v>
      </c>
      <c r="F5475" s="84">
        <v>63.0</v>
      </c>
    </row>
    <row r="5476">
      <c r="E5476" s="84" t="s">
        <v>5587</v>
      </c>
      <c r="F5476" s="84">
        <v>63.0</v>
      </c>
    </row>
    <row r="5477">
      <c r="E5477" s="84" t="s">
        <v>5588</v>
      </c>
      <c r="F5477" s="84">
        <v>63.0</v>
      </c>
    </row>
    <row r="5478">
      <c r="E5478" s="84" t="s">
        <v>5589</v>
      </c>
      <c r="F5478" s="84">
        <v>63.0</v>
      </c>
    </row>
    <row r="5479">
      <c r="E5479" s="84" t="s">
        <v>5590</v>
      </c>
      <c r="F5479" s="84">
        <v>63.0</v>
      </c>
    </row>
    <row r="5480">
      <c r="E5480" s="84" t="s">
        <v>5591</v>
      </c>
      <c r="F5480" s="84">
        <v>63.0</v>
      </c>
    </row>
    <row r="5481">
      <c r="E5481" s="84" t="s">
        <v>5592</v>
      </c>
      <c r="F5481" s="84">
        <v>63.0</v>
      </c>
    </row>
    <row r="5482">
      <c r="E5482" s="84" t="s">
        <v>5593</v>
      </c>
      <c r="F5482" s="84">
        <v>63.0</v>
      </c>
    </row>
    <row r="5483">
      <c r="E5483" s="84" t="s">
        <v>5594</v>
      </c>
      <c r="F5483" s="84">
        <v>63.0</v>
      </c>
    </row>
    <row r="5484">
      <c r="E5484" s="84" t="s">
        <v>5595</v>
      </c>
      <c r="F5484" s="84">
        <v>63.0</v>
      </c>
    </row>
    <row r="5485">
      <c r="E5485" s="84" t="s">
        <v>5596</v>
      </c>
      <c r="F5485" s="84">
        <v>63.0</v>
      </c>
    </row>
    <row r="5486">
      <c r="E5486" s="84" t="s">
        <v>5597</v>
      </c>
      <c r="F5486" s="84">
        <v>63.0</v>
      </c>
    </row>
    <row r="5487">
      <c r="E5487" s="84" t="s">
        <v>5598</v>
      </c>
      <c r="F5487" s="84">
        <v>63.0</v>
      </c>
    </row>
    <row r="5488">
      <c r="E5488" s="84" t="s">
        <v>5599</v>
      </c>
      <c r="F5488" s="84">
        <v>63.0</v>
      </c>
    </row>
    <row r="5489">
      <c r="E5489" s="84" t="s">
        <v>5600</v>
      </c>
      <c r="F5489" s="84">
        <v>63.0</v>
      </c>
    </row>
    <row r="5490">
      <c r="E5490" s="84" t="s">
        <v>5601</v>
      </c>
      <c r="F5490" s="84">
        <v>63.0</v>
      </c>
    </row>
    <row r="5491">
      <c r="E5491" s="84" t="s">
        <v>5602</v>
      </c>
      <c r="F5491" s="84">
        <v>63.0</v>
      </c>
    </row>
    <row r="5492">
      <c r="E5492" s="84" t="s">
        <v>5603</v>
      </c>
      <c r="F5492" s="84">
        <v>63.0</v>
      </c>
    </row>
    <row r="5493">
      <c r="E5493" s="84" t="s">
        <v>5604</v>
      </c>
      <c r="F5493" s="84">
        <v>63.0</v>
      </c>
    </row>
    <row r="5494">
      <c r="E5494" s="84" t="s">
        <v>5605</v>
      </c>
      <c r="F5494" s="84">
        <v>63.0</v>
      </c>
    </row>
    <row r="5495">
      <c r="E5495" s="84" t="s">
        <v>5606</v>
      </c>
      <c r="F5495" s="84">
        <v>63.0</v>
      </c>
    </row>
    <row r="5496">
      <c r="E5496" s="84" t="s">
        <v>5607</v>
      </c>
      <c r="F5496" s="84">
        <v>63.0</v>
      </c>
    </row>
    <row r="5497">
      <c r="E5497" s="84" t="s">
        <v>5608</v>
      </c>
      <c r="F5497" s="84">
        <v>63.0</v>
      </c>
    </row>
    <row r="5498">
      <c r="E5498" s="84" t="s">
        <v>5609</v>
      </c>
      <c r="F5498" s="84">
        <v>63.0</v>
      </c>
    </row>
    <row r="5499">
      <c r="E5499" s="84" t="s">
        <v>5610</v>
      </c>
      <c r="F5499" s="84">
        <v>63.0</v>
      </c>
    </row>
    <row r="5500">
      <c r="E5500" s="84" t="s">
        <v>5611</v>
      </c>
      <c r="F5500" s="84">
        <v>63.0</v>
      </c>
    </row>
    <row r="5501">
      <c r="E5501" s="84" t="s">
        <v>5612</v>
      </c>
      <c r="F5501" s="84">
        <v>63.0</v>
      </c>
    </row>
    <row r="5502">
      <c r="E5502" s="84" t="s">
        <v>5613</v>
      </c>
      <c r="F5502" s="84">
        <v>63.0</v>
      </c>
    </row>
    <row r="5503">
      <c r="E5503" s="84" t="s">
        <v>5614</v>
      </c>
      <c r="F5503" s="84">
        <v>63.0</v>
      </c>
    </row>
    <row r="5504">
      <c r="E5504" s="84" t="s">
        <v>5615</v>
      </c>
      <c r="F5504" s="84">
        <v>63.0</v>
      </c>
    </row>
    <row r="5505">
      <c r="E5505" s="84" t="s">
        <v>5616</v>
      </c>
      <c r="F5505" s="84">
        <v>63.0</v>
      </c>
    </row>
    <row r="5506">
      <c r="E5506" s="84" t="s">
        <v>5617</v>
      </c>
      <c r="F5506" s="84">
        <v>63.0</v>
      </c>
    </row>
    <row r="5507">
      <c r="E5507" s="84" t="s">
        <v>5618</v>
      </c>
      <c r="F5507" s="84">
        <v>63.0</v>
      </c>
    </row>
    <row r="5508">
      <c r="E5508" s="84" t="s">
        <v>5619</v>
      </c>
      <c r="F5508" s="84">
        <v>63.0</v>
      </c>
    </row>
    <row r="5509">
      <c r="E5509" s="84" t="s">
        <v>5620</v>
      </c>
      <c r="F5509" s="84">
        <v>63.0</v>
      </c>
    </row>
    <row r="5510">
      <c r="E5510" s="84" t="s">
        <v>5621</v>
      </c>
      <c r="F5510" s="84">
        <v>63.0</v>
      </c>
    </row>
    <row r="5511">
      <c r="E5511" s="84" t="s">
        <v>5622</v>
      </c>
      <c r="F5511" s="84">
        <v>63.0</v>
      </c>
    </row>
    <row r="5512">
      <c r="E5512" s="84" t="s">
        <v>5623</v>
      </c>
      <c r="F5512" s="84">
        <v>63.0</v>
      </c>
    </row>
    <row r="5513">
      <c r="E5513" s="84" t="s">
        <v>5624</v>
      </c>
      <c r="F5513" s="84">
        <v>63.0</v>
      </c>
    </row>
    <row r="5514">
      <c r="E5514" s="84" t="s">
        <v>5625</v>
      </c>
      <c r="F5514" s="84">
        <v>63.0</v>
      </c>
    </row>
    <row r="5515">
      <c r="E5515" s="84" t="s">
        <v>5626</v>
      </c>
      <c r="F5515" s="84">
        <v>63.0</v>
      </c>
    </row>
    <row r="5516">
      <c r="E5516" s="84" t="s">
        <v>5627</v>
      </c>
      <c r="F5516" s="84">
        <v>63.0</v>
      </c>
    </row>
    <row r="5517">
      <c r="E5517" s="84" t="s">
        <v>5628</v>
      </c>
      <c r="F5517" s="84">
        <v>63.0</v>
      </c>
    </row>
    <row r="5518">
      <c r="E5518" s="84" t="s">
        <v>5629</v>
      </c>
      <c r="F5518" s="84">
        <v>63.0</v>
      </c>
    </row>
    <row r="5519">
      <c r="E5519" s="84" t="s">
        <v>5630</v>
      </c>
      <c r="F5519" s="84">
        <v>63.0</v>
      </c>
    </row>
    <row r="5520">
      <c r="E5520" s="84" t="s">
        <v>5631</v>
      </c>
      <c r="F5520" s="84">
        <v>63.0</v>
      </c>
    </row>
    <row r="5521">
      <c r="E5521" s="84" t="s">
        <v>5632</v>
      </c>
      <c r="F5521" s="84">
        <v>63.0</v>
      </c>
    </row>
    <row r="5522">
      <c r="E5522" s="84" t="s">
        <v>5633</v>
      </c>
      <c r="F5522" s="84">
        <v>63.0</v>
      </c>
    </row>
    <row r="5523">
      <c r="E5523" s="84" t="s">
        <v>5634</v>
      </c>
      <c r="F5523" s="84">
        <v>63.0</v>
      </c>
    </row>
    <row r="5524">
      <c r="E5524" s="84" t="s">
        <v>5635</v>
      </c>
      <c r="F5524" s="84">
        <v>63.0</v>
      </c>
    </row>
    <row r="5525">
      <c r="E5525" s="84" t="s">
        <v>5636</v>
      </c>
      <c r="F5525" s="84">
        <v>63.0</v>
      </c>
    </row>
    <row r="5526">
      <c r="E5526" s="84" t="s">
        <v>5637</v>
      </c>
      <c r="F5526" s="84">
        <v>63.0</v>
      </c>
    </row>
    <row r="5527">
      <c r="E5527" s="84" t="s">
        <v>5638</v>
      </c>
      <c r="F5527" s="84">
        <v>63.0</v>
      </c>
    </row>
    <row r="5528">
      <c r="E5528" s="84" t="s">
        <v>5639</v>
      </c>
      <c r="F5528" s="84">
        <v>63.0</v>
      </c>
    </row>
    <row r="5529">
      <c r="E5529" s="84" t="s">
        <v>5640</v>
      </c>
      <c r="F5529" s="84">
        <v>63.0</v>
      </c>
    </row>
    <row r="5530">
      <c r="E5530" s="84" t="s">
        <v>5641</v>
      </c>
      <c r="F5530" s="84">
        <v>63.0</v>
      </c>
    </row>
    <row r="5531">
      <c r="E5531" s="84" t="s">
        <v>5642</v>
      </c>
      <c r="F5531" s="84">
        <v>63.0</v>
      </c>
    </row>
    <row r="5532">
      <c r="E5532" s="84" t="s">
        <v>5643</v>
      </c>
      <c r="F5532" s="84">
        <v>63.0</v>
      </c>
    </row>
    <row r="5533">
      <c r="E5533" s="84" t="s">
        <v>5644</v>
      </c>
      <c r="F5533" s="84">
        <v>63.0</v>
      </c>
    </row>
    <row r="5534">
      <c r="E5534" s="84" t="s">
        <v>5645</v>
      </c>
      <c r="F5534" s="84">
        <v>63.0</v>
      </c>
    </row>
    <row r="5535">
      <c r="E5535" s="84" t="s">
        <v>5646</v>
      </c>
      <c r="F5535" s="84">
        <v>63.0</v>
      </c>
    </row>
    <row r="5536">
      <c r="E5536" s="84" t="s">
        <v>5647</v>
      </c>
      <c r="F5536" s="84">
        <v>63.0</v>
      </c>
    </row>
    <row r="5537">
      <c r="E5537" s="84" t="s">
        <v>5648</v>
      </c>
      <c r="F5537" s="84">
        <v>63.0</v>
      </c>
    </row>
    <row r="5538">
      <c r="E5538" s="84" t="s">
        <v>5649</v>
      </c>
      <c r="F5538" s="84">
        <v>63.0</v>
      </c>
    </row>
    <row r="5539">
      <c r="E5539" s="84" t="s">
        <v>5650</v>
      </c>
      <c r="F5539" s="84">
        <v>63.0</v>
      </c>
    </row>
    <row r="5540">
      <c r="E5540" s="84" t="s">
        <v>5651</v>
      </c>
      <c r="F5540" s="84">
        <v>63.0</v>
      </c>
    </row>
    <row r="5541">
      <c r="E5541" s="84" t="s">
        <v>5652</v>
      </c>
      <c r="F5541" s="84">
        <v>63.0</v>
      </c>
    </row>
    <row r="5542">
      <c r="E5542" s="84" t="s">
        <v>5653</v>
      </c>
      <c r="F5542" s="84">
        <v>63.0</v>
      </c>
    </row>
    <row r="5543">
      <c r="E5543" s="84" t="s">
        <v>5654</v>
      </c>
      <c r="F5543" s="84">
        <v>63.0</v>
      </c>
    </row>
    <row r="5544">
      <c r="E5544" s="84" t="s">
        <v>5655</v>
      </c>
      <c r="F5544" s="84">
        <v>63.0</v>
      </c>
    </row>
    <row r="5545">
      <c r="E5545" s="84" t="s">
        <v>5656</v>
      </c>
      <c r="F5545" s="84">
        <v>63.0</v>
      </c>
    </row>
    <row r="5546">
      <c r="E5546" s="84" t="s">
        <v>5657</v>
      </c>
      <c r="F5546" s="84">
        <v>63.0</v>
      </c>
    </row>
    <row r="5547">
      <c r="E5547" s="84" t="s">
        <v>5658</v>
      </c>
      <c r="F5547" s="84">
        <v>63.0</v>
      </c>
    </row>
    <row r="5548">
      <c r="E5548" s="84" t="s">
        <v>5659</v>
      </c>
      <c r="F5548" s="84">
        <v>63.0</v>
      </c>
    </row>
    <row r="5549">
      <c r="E5549" s="84" t="s">
        <v>5660</v>
      </c>
      <c r="F5549" s="84">
        <v>63.0</v>
      </c>
    </row>
    <row r="5550">
      <c r="E5550" s="84" t="s">
        <v>5661</v>
      </c>
      <c r="F5550" s="84">
        <v>63.0</v>
      </c>
    </row>
    <row r="5551">
      <c r="E5551" s="84" t="s">
        <v>5662</v>
      </c>
      <c r="F5551" s="84">
        <v>63.0</v>
      </c>
    </row>
    <row r="5552">
      <c r="E5552" s="84" t="s">
        <v>5663</v>
      </c>
      <c r="F5552" s="84">
        <v>63.0</v>
      </c>
    </row>
    <row r="5553">
      <c r="E5553" s="84" t="s">
        <v>5664</v>
      </c>
      <c r="F5553" s="84">
        <v>63.0</v>
      </c>
    </row>
    <row r="5554">
      <c r="E5554" s="84" t="s">
        <v>5665</v>
      </c>
      <c r="F5554" s="84">
        <v>63.0</v>
      </c>
    </row>
    <row r="5555">
      <c r="E5555" s="84" t="s">
        <v>5666</v>
      </c>
      <c r="F5555" s="84">
        <v>63.0</v>
      </c>
    </row>
    <row r="5556">
      <c r="E5556" s="84" t="s">
        <v>5667</v>
      </c>
      <c r="F5556" s="84">
        <v>63.0</v>
      </c>
    </row>
    <row r="5557">
      <c r="E5557" s="84" t="s">
        <v>5668</v>
      </c>
      <c r="F5557" s="84">
        <v>63.0</v>
      </c>
    </row>
    <row r="5558">
      <c r="E5558" s="84" t="s">
        <v>5669</v>
      </c>
      <c r="F5558" s="84">
        <v>63.0</v>
      </c>
    </row>
    <row r="5559">
      <c r="E5559" s="84" t="s">
        <v>5670</v>
      </c>
      <c r="F5559" s="84">
        <v>63.0</v>
      </c>
    </row>
    <row r="5560">
      <c r="E5560" s="84" t="s">
        <v>5671</v>
      </c>
      <c r="F5560" s="84">
        <v>63.0</v>
      </c>
    </row>
    <row r="5561">
      <c r="E5561" s="84" t="s">
        <v>5672</v>
      </c>
      <c r="F5561" s="84">
        <v>63.0</v>
      </c>
    </row>
    <row r="5562">
      <c r="E5562" s="84" t="s">
        <v>5673</v>
      </c>
      <c r="F5562" s="84">
        <v>63.0</v>
      </c>
    </row>
    <row r="5563">
      <c r="E5563" s="84" t="s">
        <v>5674</v>
      </c>
      <c r="F5563" s="84">
        <v>63.0</v>
      </c>
    </row>
    <row r="5564">
      <c r="E5564" s="84" t="s">
        <v>5675</v>
      </c>
      <c r="F5564" s="84">
        <v>63.0</v>
      </c>
    </row>
    <row r="5565">
      <c r="E5565" s="84" t="s">
        <v>5676</v>
      </c>
      <c r="F5565" s="84">
        <v>63.0</v>
      </c>
    </row>
    <row r="5566">
      <c r="E5566" s="84" t="s">
        <v>5677</v>
      </c>
      <c r="F5566" s="84">
        <v>63.0</v>
      </c>
    </row>
  </sheetData>
  <drawing r:id="rId1"/>
</worksheet>
</file>